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</sheets>
  <externalReferences>
    <externalReference r:id="rId4"/>
    <externalReference r:id="rId5"/>
  </externalReferences>
  <definedNames>
    <definedName function="false" hidden="false" name="CY_93" vbProcedure="false">[1]JAN94RIG!$A$421:$IV$472</definedName>
    <definedName function="false" hidden="false" name="CY_94" vbProcedure="false">[1]JAN94RIG!$A$473:$IV$524</definedName>
    <definedName function="false" hidden="false" name="FY_93" vbProcedure="false">[1]JAN94RIG!$A$408:$IV$459</definedName>
    <definedName function="false" hidden="false" name="FY_94" vbProcedure="false">[1]JAN94RIG!$A$460:$IV$511</definedName>
    <definedName function="false" hidden="false" name="HTML_CodePage" vbProcedure="false">1252</definedName>
    <definedName function="false" hidden="false" name="HTML_Control" vbProcedure="false">{"'Sheet1'!$A$1:$J$121"}</definedName>
    <definedName function="false" hidden="false" name="HTML_Description" vbProcedure="false">""</definedName>
    <definedName function="false" hidden="false" name="HTML_Email" vbProcedure="false">""</definedName>
    <definedName function="false" hidden="false" name="HTML_Header" vbProcedure="false">"Sheet1"</definedName>
    <definedName function="false" hidden="false" name="HTML_LastUpdate" vbProcedure="false">"10/21/99"</definedName>
    <definedName function="false" hidden="false" name="HTML_LineAfter" vbProcedure="false">FALSE()</definedName>
    <definedName function="false" hidden="false" name="HTML_LineBefore" vbProcedure="false">FALSE()</definedName>
    <definedName function="false" hidden="false" name="HTML_Name" vbProcedure="false">"Paulette Peoples"</definedName>
    <definedName function="false" hidden="false" name="HTML_OBDlg2" vbProcedure="false">TRUE()</definedName>
    <definedName function="false" hidden="false" name="HTML_OBDlg4" vbProcedure="false">TRUE()</definedName>
    <definedName function="false" hidden="false" name="HTML_OS" vbProcedure="false">0</definedName>
    <definedName function="false" hidden="false" name="HTML_PathFile" vbProcedure="false">"\\Bhincres01\groups\Mkt_Dev\EXECMKTR\RIGS\RigBible\Web NA.htm"</definedName>
    <definedName function="false" hidden="false" name="HTML_Title" vbProcedure="false">"Total North America"</definedName>
    <definedName function="false" hidden="false" name="NO" vbProcedure="false">{"'Sheet1'!$A$1:$J$121"}</definedName>
    <definedName function="false" hidden="false" name="Print_Area_MI" vbProcedure="false">'[2]current weekly summary':'current summary by state' #REF!</definedName>
    <definedName function="false" hidden="false" name="_Regression_Int" vbProcedure="false">1</definedName>
    <definedName function="false" hidden="false" name="_xlnm.Print_Area" vbProcedure="false">'[2]1964 - 1999 Canada Rig Count'!$A$1:$H$99</definedName>
    <definedName function="false" hidden="false" name="_xlnm.Print_Titles" vbProcedure="false">'[2]1991 - 1999 Drilling Type'!$A$1:$IV$2</definedName>
    <definedName function="false" hidden="false" localSheetId="0" name="solver_adj" vbProcedure="false">Sheet1!$D$1:$D$3</definedName>
    <definedName function="false" hidden="false" localSheetId="0" name="solver_cvg" vbProcedure="false">0.0001</definedName>
    <definedName function="false" hidden="false" localSheetId="0" name="solver_drv" vbProcedure="false">1</definedName>
    <definedName function="false" hidden="false" localSheetId="0" name="solver_eng" vbProcedure="false">1</definedName>
    <definedName function="false" hidden="false" localSheetId="0" name="solver_est" vbProcedure="false">1</definedName>
    <definedName function="false" hidden="false" localSheetId="0" name="solver_itr" vbProcedure="false">2147483647</definedName>
    <definedName function="false" hidden="false" localSheetId="0" name="solver_lhs1" vbProcedure="false">Sheet1!$D$2</definedName>
    <definedName function="false" hidden="false" localSheetId="0" name="solver_mip" vbProcedure="false">2147483647</definedName>
    <definedName function="false" hidden="false" localSheetId="0" name="solver_mni" vbProcedure="false">30</definedName>
    <definedName function="false" hidden="false" localSheetId="0" name="solver_mrt" vbProcedure="false">0.075</definedName>
    <definedName function="false" hidden="false" localSheetId="0" name="solver_msl" vbProcedure="false">2</definedName>
    <definedName function="false" hidden="false" localSheetId="0" name="solver_neg" vbProcedure="false">1</definedName>
    <definedName function="false" hidden="false" localSheetId="0" name="solver_nod" vbProcedure="false">2147483647</definedName>
    <definedName function="false" hidden="false" localSheetId="0" name="solver_num" vbProcedure="false">0</definedName>
    <definedName function="false" hidden="false" localSheetId="0" name="solver_nwt" vbProcedure="false">1</definedName>
    <definedName function="false" hidden="false" localSheetId="0" name="solver_opt" vbProcedure="false">Sheet1!$E$1</definedName>
    <definedName function="false" hidden="false" localSheetId="0" name="solver_pre" vbProcedure="false">0.0001</definedName>
    <definedName function="false" hidden="false" localSheetId="0" name="solver_rbv" vbProcedure="false">1</definedName>
    <definedName function="false" hidden="false" localSheetId="0" name="solver_rel1" vbProcedure="false">3</definedName>
    <definedName function="false" hidden="false" localSheetId="0" name="solver_rhs1" vbProcedure="false">0.95</definedName>
    <definedName function="false" hidden="false" localSheetId="0" name="solver_rlx" vbProcedure="false">1</definedName>
    <definedName function="false" hidden="false" localSheetId="0" name="solver_rsd" vbProcedure="false">0</definedName>
    <definedName function="false" hidden="false" localSheetId="0" name="solver_scl" vbProcedure="false">1</definedName>
    <definedName function="false" hidden="false" localSheetId="0" name="solver_sho" vbProcedure="false">1</definedName>
    <definedName function="false" hidden="false" localSheetId="0" name="solver_ssz" vbProcedure="false">100</definedName>
    <definedName function="false" hidden="false" localSheetId="0" name="solver_tim" vbProcedure="false">300</definedName>
    <definedName function="false" hidden="false" localSheetId="0" name="solver_tol" vbProcedure="false">0.01</definedName>
    <definedName function="false" hidden="false" localSheetId="0" name="solver_typ" vbProcedure="false">2</definedName>
    <definedName function="false" hidden="false" localSheetId="0" name="solver_val" vbProcedure="false">0</definedName>
    <definedName function="false" hidden="false" localSheetId="0" name="solver_ver" vbProcedure="false">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<sst xmlns="http://schemas.openxmlformats.org/spreadsheetml/2006/main" count="19" uniqueCount="18">
  <si>
    <t xml:space="preserve">Permian</t>
  </si>
  <si>
    <t xml:space="preserve">q</t>
  </si>
  <si>
    <t xml:space="preserve">q=</t>
  </si>
  <si>
    <t xml:space="preserve">sum of square of residuals</t>
  </si>
  <si>
    <t xml:space="preserve">b</t>
  </si>
  <si>
    <t xml:space="preserve">b=</t>
  </si>
  <si>
    <t xml:space="preserve">minimized using solver in data analysis </t>
  </si>
  <si>
    <t xml:space="preserve">d</t>
  </si>
  <si>
    <t xml:space="preserve">d=</t>
  </si>
  <si>
    <t xml:space="preserve">cumulative output (g,h)</t>
  </si>
  <si>
    <t xml:space="preserve">month</t>
  </si>
  <si>
    <t xml:space="preserve">data(b/mo)</t>
  </si>
  <si>
    <t xml:space="preserve">model (b/month)</t>
  </si>
  <si>
    <t xml:space="preserve">2019data</t>
  </si>
  <si>
    <t xml:space="preserve">2019 model</t>
  </si>
  <si>
    <t xml:space="preserve">bo/mo</t>
  </si>
  <si>
    <t xml:space="preserve">bo/d</t>
  </si>
  <si>
    <t xml:space="preserve">data</t>
  </si>
</sst>
</file>

<file path=xl/styles.xml><?xml version="1.0" encoding="utf-8"?>
<styleSheet xmlns="http://schemas.openxmlformats.org/spreadsheetml/2006/main">
  <numFmts count="23">
    <numFmt numFmtId="164" formatCode="General"/>
    <numFmt numFmtId="165" formatCode="0;0;0;&quot;   &quot;General"/>
    <numFmt numFmtId="166" formatCode="[$€-409]\ * #,##0.00\ ;[$€-409]\ * \(#,##0.00\);[$€-409]\ * \-#\ "/>
    <numFmt numFmtId="167" formatCode="#,##0\ ;[RED]\(#,##0\)"/>
    <numFmt numFmtId="168" formatCode="0.00%"/>
    <numFmt numFmtId="169" formatCode="0;0;0;&quot;    &quot;General"/>
    <numFmt numFmtId="170" formatCode="General\ ;[RED]\(General\)"/>
    <numFmt numFmtId="171" formatCode="0.00"/>
    <numFmt numFmtId="172" formatCode="0.0\ %;0.0\ %;&quot;0 %&quot;"/>
    <numFmt numFmtId="173" formatCode="0;0;\0"/>
    <numFmt numFmtId="174" formatCode="#,##0;[RED]\(#,##0\)"/>
    <numFmt numFmtId="175" formatCode="0%"/>
    <numFmt numFmtId="176" formatCode="#,##0.000"/>
    <numFmt numFmtId="177" formatCode="#,##0.00\ ;[RED]\(#,##0.00\)"/>
    <numFmt numFmtId="178" formatCode="0.0"/>
    <numFmt numFmtId="179" formatCode="#,##0;[RED]\-#,##0;&quot;&quot;;&quot;&quot;"/>
    <numFmt numFmtId="180" formatCode="\ * #,##0.00\ ;\ * \(#,##0.00\);\ * \-#\ ;\ @\ "/>
    <numFmt numFmtId="181" formatCode="\ * #,##0.00\ ;\ * \-#,##0.00\ ;\ * \-#\ ;\ @\ "/>
    <numFmt numFmtId="182" formatCode="#,##0.00000"/>
    <numFmt numFmtId="183" formatCode="0"/>
    <numFmt numFmtId="184" formatCode="General"/>
    <numFmt numFmtId="185" formatCode="#,##0.0"/>
    <numFmt numFmtId="186" formatCode="#,##0"/>
  </numFmts>
  <fonts count="4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FFFFFF"/>
      <name val="Calibri"/>
      <family val="2"/>
      <charset val="1"/>
    </font>
    <font>
      <sz val="10"/>
      <name val="Arial"/>
      <family val="2"/>
      <charset val="1"/>
    </font>
    <font>
      <sz val="11"/>
      <color rgb="FF800080"/>
      <name val="Calibri"/>
      <family val="2"/>
      <charset val="1"/>
    </font>
    <font>
      <sz val="7"/>
      <name val="Times New Roman"/>
      <family val="0"/>
      <charset val="1"/>
    </font>
    <font>
      <b val="true"/>
      <sz val="11"/>
      <color rgb="FFFF99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b val="true"/>
      <sz val="7"/>
      <name val="Times New Roman"/>
      <family val="1"/>
      <charset val="1"/>
    </font>
    <font>
      <i val="true"/>
      <sz val="11"/>
      <color rgb="FF808080"/>
      <name val="Calibri"/>
      <family val="2"/>
      <charset val="1"/>
    </font>
    <font>
      <sz val="11"/>
      <color rgb="FF008000"/>
      <name val="Calibri"/>
      <family val="2"/>
      <charset val="1"/>
    </font>
    <font>
      <b val="true"/>
      <sz val="7"/>
      <name val="Arial"/>
      <family val="2"/>
      <charset val="1"/>
    </font>
    <font>
      <b val="true"/>
      <sz val="8"/>
      <name val="Times New Roman"/>
      <family val="1"/>
      <charset val="1"/>
    </font>
    <font>
      <b val="true"/>
      <sz val="15"/>
      <color rgb="FF003366"/>
      <name val="Calibri"/>
      <family val="2"/>
      <charset val="1"/>
    </font>
    <font>
      <b val="true"/>
      <sz val="13"/>
      <color rgb="FF003366"/>
      <name val="Calibri"/>
      <family val="2"/>
      <charset val="1"/>
    </font>
    <font>
      <b val="true"/>
      <sz val="11"/>
      <color rgb="FF003366"/>
      <name val="Calibri"/>
      <family val="2"/>
      <charset val="1"/>
    </font>
    <font>
      <b val="true"/>
      <i val="true"/>
      <sz val="10"/>
      <name val="Times New Roman"/>
      <family val="0"/>
      <charset val="1"/>
    </font>
    <font>
      <sz val="7"/>
      <name val="Times New Roman"/>
      <family val="1"/>
      <charset val="1"/>
    </font>
    <font>
      <u val="single"/>
      <sz val="10"/>
      <color rgb="FF0000FF"/>
      <name val="Arial"/>
      <family val="2"/>
      <charset val="1"/>
    </font>
    <font>
      <sz val="11"/>
      <color rgb="FF333399"/>
      <name val="Calibri"/>
      <family val="2"/>
      <charset val="1"/>
    </font>
    <font>
      <b val="true"/>
      <sz val="7"/>
      <color rgb="FF0000FF"/>
      <name val="Arial"/>
      <family val="2"/>
      <charset val="1"/>
    </font>
    <font>
      <sz val="7"/>
      <color rgb="FF0000FF"/>
      <name val="Arial"/>
      <family val="2"/>
      <charset val="1"/>
    </font>
    <font>
      <sz val="11"/>
      <color rgb="FFFF9900"/>
      <name val="Calibri"/>
      <family val="2"/>
      <charset val="1"/>
    </font>
    <font>
      <sz val="11"/>
      <color rgb="FF993300"/>
      <name val="Calibri"/>
      <family val="2"/>
      <charset val="1"/>
    </font>
    <font>
      <sz val="10"/>
      <name val="MS Sans Serif"/>
      <family val="2"/>
      <charset val="1"/>
    </font>
    <font>
      <sz val="7"/>
      <color rgb="FF0000FF"/>
      <name val="Times New Roman"/>
      <family val="1"/>
      <charset val="1"/>
    </font>
    <font>
      <b val="true"/>
      <sz val="11"/>
      <color rgb="FF333333"/>
      <name val="Calibri"/>
      <family val="2"/>
      <charset val="1"/>
    </font>
    <font>
      <b val="true"/>
      <i val="true"/>
      <sz val="10"/>
      <name val="Times New Roman"/>
      <family val="1"/>
      <charset val="1"/>
    </font>
    <font>
      <b val="true"/>
      <i val="true"/>
      <sz val="7"/>
      <name val="Times New Roman"/>
      <family val="1"/>
      <charset val="1"/>
    </font>
    <font>
      <b val="true"/>
      <sz val="9"/>
      <name val="Arial"/>
      <family val="2"/>
      <charset val="1"/>
    </font>
    <font>
      <sz val="7"/>
      <name val="Arial"/>
      <family val="2"/>
      <charset val="1"/>
    </font>
    <font>
      <b val="true"/>
      <sz val="18"/>
      <color rgb="FF003366"/>
      <name val="Cambria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7"/>
      <name val="Arial Narrow"/>
      <family val="2"/>
      <charset val="1"/>
    </font>
    <font>
      <sz val="10"/>
      <name val="Arial"/>
      <family val="2"/>
    </font>
    <font>
      <sz val="13"/>
      <name val="Arial"/>
      <family val="2"/>
    </font>
    <font>
      <sz val="9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CCCCFF"/>
        <bgColor rgb="FFDDDDDD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DDDDD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4586"/>
      </patternFill>
    </fill>
    <fill>
      <patternFill patternType="solid">
        <fgColor rgb="FFFF0000"/>
        <bgColor rgb="FFC5000B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420E"/>
      </patternFill>
    </fill>
    <fill>
      <patternFill patternType="solid">
        <fgColor rgb="FFC0C0C0"/>
        <bgColor rgb="FFB3B3B3"/>
      </patternFill>
    </fill>
    <fill>
      <patternFill patternType="solid">
        <fgColor rgb="FF969696"/>
        <bgColor rgb="FF808080"/>
      </patternFill>
    </fill>
    <fill>
      <patternFill patternType="solid">
        <fgColor rgb="FF008000"/>
        <bgColor rgb="FF008080"/>
      </patternFill>
    </fill>
    <fill>
      <patternFill patternType="solid">
        <fgColor rgb="FF993366"/>
        <bgColor rgb="FF993300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008080"/>
        <bgColor rgb="FF0066CC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 style="thin">
        <color rgb="FF800080"/>
      </top>
      <bottom style="thin">
        <color rgb="FF800080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</borders>
  <cellStyleXfs count="13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9" borderId="0" applyFont="true" applyBorder="false" applyAlignment="true" applyProtection="false">
      <alignment horizontal="general" vertical="bottom" textRotation="0" wrapText="false" indent="0" shrinkToFit="false"/>
    </xf>
    <xf numFmtId="164" fontId="0" fillId="10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9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5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0" borderId="1" applyFont="true" applyBorder="true" applyAlignment="true" applyProtection="false">
      <alignment horizontal="general" vertical="bottom" textRotation="0" wrapText="false" indent="0" shrinkToFit="false"/>
    </xf>
    <xf numFmtId="164" fontId="9" fillId="21" borderId="2" applyFont="true" applyBorder="true" applyAlignment="true" applyProtection="false">
      <alignment horizontal="general" vertical="bottom" textRotation="0" wrapText="false" indent="0" shrinkToFit="false"/>
    </xf>
    <xf numFmtId="164" fontId="10" fillId="22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true" applyAlignment="true" applyProtection="true">
      <alignment horizontal="left" vertical="bottom" textRotation="0" wrapText="false" indent="1" shrinkToFit="false"/>
      <protection locked="true" hidden="false"/>
    </xf>
    <xf numFmtId="164" fontId="14" fillId="23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5" fillId="0" borderId="3" applyFont="true" applyBorder="true" applyAlignment="true" applyProtection="false">
      <alignment horizontal="general" vertical="bottom" textRotation="0" wrapText="false" indent="0" shrinkToFit="false"/>
    </xf>
    <xf numFmtId="164" fontId="16" fillId="0" borderId="4" applyFont="true" applyBorder="true" applyAlignment="true" applyProtection="false">
      <alignment horizontal="general" vertical="bottom" textRotation="0" wrapText="false" indent="0" shrinkToFit="false"/>
    </xf>
    <xf numFmtId="164" fontId="17" fillId="0" borderId="5" applyFont="true" applyBorder="true" applyAlignment="true" applyProtection="false">
      <alignment horizontal="general" vertical="bottom" textRotation="0" wrapText="false" indent="0" shrinkToFit="false"/>
    </xf>
    <xf numFmtId="164" fontId="17" fillId="0" borderId="0" applyFont="true" applyBorder="false" applyAlignment="true" applyProtection="false">
      <alignment horizontal="general" vertical="bottom" textRotation="0" wrapText="false" indent="0" shrinkToFit="false"/>
    </xf>
    <xf numFmtId="164" fontId="18" fillId="0" borderId="6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9" fillId="0" border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0" fillId="24" borderId="8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9" fontId="5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21" fillId="7" borderId="1" applyFont="true" applyBorder="true" applyAlignment="true" applyProtection="false">
      <alignment horizontal="general" vertical="bottom" textRotation="0" wrapText="false" indent="0" shrinkToFit="false"/>
    </xf>
    <xf numFmtId="164" fontId="22" fillId="0" borderId="0" applyFont="true" applyBorder="false" applyAlignment="true" applyProtection="true">
      <alignment horizontal="left" vertical="bottom" textRotation="0" wrapText="false" indent="15" shrinkToFit="false"/>
      <protection locked="true" hidden="false"/>
    </xf>
    <xf numFmtId="164" fontId="23" fillId="0" borderId="0" applyFont="true" applyBorder="true" applyAlignment="true" applyProtection="true">
      <alignment horizontal="left" vertical="bottom" textRotation="0" wrapText="false" indent="15" shrinkToFit="false"/>
      <protection locked="true" hidden="false"/>
    </xf>
    <xf numFmtId="164" fontId="0" fillId="22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19" fillId="0" border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24" fillId="0" borderId="9" applyFont="true" applyBorder="true" applyAlignment="true" applyProtection="false">
      <alignment horizontal="general" vertical="bottom" textRotation="0" wrapText="false" indent="0" shrinkToFit="false"/>
    </xf>
    <xf numFmtId="164" fontId="25" fillId="25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6" borderId="10" applyFont="true" applyBorder="true" applyAlignment="true" applyProtection="false">
      <alignment horizontal="general" vertical="bottom" textRotation="0" wrapText="false" indent="0" shrinkToFit="false"/>
    </xf>
    <xf numFmtId="172" fontId="27" fillId="0" border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3" fontId="27" fillId="0" border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8" fillId="20" borderId="11" applyFont="true" applyBorder="true" applyAlignment="true" applyProtection="false">
      <alignment horizontal="general" vertical="bottom" textRotation="0" wrapText="false" indent="0" shrinkToFit="false"/>
    </xf>
    <xf numFmtId="164" fontId="2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30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5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6" fontId="0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7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8" fontId="19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31" fillId="0" borderId="0" applyFont="true" applyBorder="false" applyAlignment="true" applyProtection="false">
      <alignment horizontal="left" vertical="bottom" textRotation="0" wrapText="false" indent="0" shrinkToFit="false"/>
    </xf>
    <xf numFmtId="164" fontId="32" fillId="0" borderId="0" applyFont="true" applyBorder="true" applyAlignment="true" applyProtection="true">
      <alignment horizontal="left" vertical="bottom" textRotation="0" wrapText="false" indent="15" shrinkToFit="false"/>
      <protection locked="true" hidden="false"/>
    </xf>
    <xf numFmtId="179" fontId="0" fillId="0" border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3" fillId="20" borderId="1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27" borderId="1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left" vertical="bottom" textRotation="0" wrapText="false" indent="15" shrinkToFit="false"/>
      <protection locked="true" hidden="false"/>
    </xf>
    <xf numFmtId="164" fontId="33" fillId="0" borderId="0" applyFont="true" applyBorder="false" applyAlignment="true" applyProtection="false">
      <alignment horizontal="general" vertical="bottom" textRotation="0" wrapText="false" indent="0" shrinkToFit="false"/>
    </xf>
    <xf numFmtId="164" fontId="34" fillId="0" borderId="13" applyFont="true" applyBorder="tru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1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2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27" fillId="0" borderId="8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  <xf numFmtId="183" fontId="36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true">
      <alignment horizontal="center" vertical="bottom" textRotation="0" wrapText="false" indent="0" shrinkToFit="false"/>
      <protection locked="true" hidden="false"/>
    </xf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83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8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8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82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8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2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=C:\WINNT35\SYSTEM32\COMMAND.COM" xfId="38"/>
    <cellStyle name="=C:\WINNT35\SYSTEM32\COMMAND.COM 2" xfId="39"/>
    <cellStyle name="=C:\WINNT35\SYSTEM32\COMMAND.COM 2 2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 1" xfId="47"/>
    <cellStyle name="BiProfil" xfId="48"/>
    <cellStyle name="Calculation" xfId="49"/>
    <cellStyle name="Check Cell" xfId="50"/>
    <cellStyle name="EconomicAssumptions1" xfId="51"/>
    <cellStyle name="Euro" xfId="52"/>
    <cellStyle name="Explanatory Text" xfId="53"/>
    <cellStyle name="Good 2" xfId="54"/>
    <cellStyle name="Head1" xfId="55"/>
    <cellStyle name="Header1" xfId="56"/>
    <cellStyle name="Header2" xfId="57"/>
    <cellStyle name="Heading 1 3" xfId="58"/>
    <cellStyle name="Heading 2 4" xfId="59"/>
    <cellStyle name="Heading 3" xfId="60"/>
    <cellStyle name="Heading 4" xfId="61"/>
    <cellStyle name="HeadLine2" xfId="62"/>
    <cellStyle name="HeadLine3" xfId="63"/>
    <cellStyle name="Heltall" xfId="64"/>
    <cellStyle name="HovProfil" xfId="65"/>
    <cellStyle name="Hyperkobling 2" xfId="66"/>
    <cellStyle name="Inflasjon" xfId="67"/>
    <cellStyle name="innrykk" xfId="68"/>
    <cellStyle name="Innt" xfId="69"/>
    <cellStyle name="Input" xfId="70"/>
    <cellStyle name="Input1" xfId="71"/>
    <cellStyle name="Input2" xfId="72"/>
    <cellStyle name="InputCells" xfId="73"/>
    <cellStyle name="Inv" xfId="74"/>
    <cellStyle name="Just_Innt" xfId="75"/>
    <cellStyle name="Kommatall" xfId="76"/>
    <cellStyle name="Kost" xfId="77"/>
    <cellStyle name="Linked Cell" xfId="78"/>
    <cellStyle name="Neutral 5" xfId="79"/>
    <cellStyle name="Normal 10" xfId="80"/>
    <cellStyle name="Normal 11" xfId="81"/>
    <cellStyle name="Normal 12" xfId="82"/>
    <cellStyle name="Normal 13" xfId="83"/>
    <cellStyle name="Normal 14" xfId="84"/>
    <cellStyle name="Normal 15" xfId="85"/>
    <cellStyle name="Normal 16" xfId="86"/>
    <cellStyle name="Normal 17" xfId="87"/>
    <cellStyle name="Normal 2" xfId="88"/>
    <cellStyle name="Normal 2 2" xfId="89"/>
    <cellStyle name="Normal 2 3" xfId="90"/>
    <cellStyle name="Normal 2 4" xfId="91"/>
    <cellStyle name="Normal 3" xfId="92"/>
    <cellStyle name="Normal 3 2" xfId="93"/>
    <cellStyle name="Normal 3 3" xfId="94"/>
    <cellStyle name="Normal 3 4" xfId="95"/>
    <cellStyle name="Normal 4" xfId="96"/>
    <cellStyle name="Normal 5" xfId="97"/>
    <cellStyle name="Normal 6" xfId="98"/>
    <cellStyle name="Normal 7" xfId="99"/>
    <cellStyle name="Normal 8" xfId="100"/>
    <cellStyle name="Normal 9" xfId="101"/>
    <cellStyle name="Note 6" xfId="102"/>
    <cellStyle name="Nullprosent" xfId="103"/>
    <cellStyle name="Nulltall" xfId="104"/>
    <cellStyle name="Output" xfId="105"/>
    <cellStyle name="Overskrift1" xfId="106"/>
    <cellStyle name="Overskrift2" xfId="107"/>
    <cellStyle name="Overskrift3" xfId="108"/>
    <cellStyle name="Peder" xfId="109"/>
    <cellStyle name="Perc" xfId="110"/>
    <cellStyle name="Percent 2" xfId="111"/>
    <cellStyle name="PFakt" xfId="112"/>
    <cellStyle name="Pris_Innt" xfId="113"/>
    <cellStyle name="Priser" xfId="114"/>
    <cellStyle name="Profile2" xfId="115"/>
    <cellStyle name="Prosent 2" xfId="116"/>
    <cellStyle name="RISKnormLabel" xfId="117"/>
    <cellStyle name="Sub1" xfId="118"/>
    <cellStyle name="Sum" xfId="119"/>
    <cellStyle name="Sum1" xfId="120"/>
    <cellStyle name="Sum2" xfId="121"/>
    <cellStyle name="Sum3" xfId="122"/>
    <cellStyle name="Sum4" xfId="123"/>
    <cellStyle name="Title" xfId="124"/>
    <cellStyle name="Total" xfId="125"/>
    <cellStyle name="Tusenskille 2" xfId="126"/>
    <cellStyle name="Tusenskille 3" xfId="127"/>
    <cellStyle name="Tusenskille 3 2" xfId="128"/>
    <cellStyle name="Tusenskille 4" xfId="129"/>
    <cellStyle name="uc_BiProfil" xfId="130"/>
    <cellStyle name="Warning Text" xfId="131"/>
    <cellStyle name="Year" xfId="132"/>
    <cellStyle name="Årstall" xfId="13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5000B"/>
      <rgbColor rgb="FF008000"/>
      <rgbColor rgb="FF000080"/>
      <rgbColor rgb="FF808000"/>
      <rgbColor rgb="FF800080"/>
      <rgbColor rgb="FF008080"/>
      <rgbColor rgb="FFC0C0C0"/>
      <rgbColor rgb="FF808080"/>
      <rgbColor rgb="FFB3B3B3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4586"/>
      <rgbColor rgb="FF0000FF"/>
      <rgbColor rgb="FF00CCFF"/>
      <rgbColor rgb="FFDDDDDD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FF420E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sharedStrings" Target="sharedStrings.xml"/>
</Relationships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scatterChart>
        <c:scatterStyle val="lineMarker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data(b/mo)</c:v>
                </c:pt>
              </c:strCache>
            </c:strRef>
          </c:tx>
          <c:spPr>
            <a:solidFill>
              <a:srgbClr val="004586"/>
            </a:solidFill>
            <a:ln w="28800">
              <a:noFill/>
            </a:ln>
          </c:spPr>
          <c:marker>
            <c:symbol val="plus"/>
            <c:size val="8"/>
            <c:spPr>
              <a:solidFill>
                <a:srgbClr val="004586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Sheet1!$A$5:$A$30</c:f>
              <c:numCache>
                <c:formatCode>General</c:formatCode>
                <c:ptCount val="26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  <c:pt idx="25">
                  <c:v>25.5</c:v>
                </c:pt>
              </c:numCache>
            </c:numRef>
          </c:xVal>
          <c:yVal>
            <c:numRef>
              <c:f>Sheet1!$B$5:$B$30</c:f>
              <c:numCache>
                <c:formatCode>General</c:formatCode>
                <c:ptCount val="26"/>
                <c:pt idx="0">
                  <c:v>12481</c:v>
                </c:pt>
                <c:pt idx="1">
                  <c:v>24157</c:v>
                </c:pt>
                <c:pt idx="2">
                  <c:v>20387</c:v>
                </c:pt>
                <c:pt idx="3">
                  <c:v>17068</c:v>
                </c:pt>
                <c:pt idx="4">
                  <c:v>14251</c:v>
                </c:pt>
                <c:pt idx="5">
                  <c:v>12279</c:v>
                </c:pt>
                <c:pt idx="6">
                  <c:v>10909</c:v>
                </c:pt>
                <c:pt idx="7">
                  <c:v>9860</c:v>
                </c:pt>
                <c:pt idx="8">
                  <c:v>9072</c:v>
                </c:pt>
                <c:pt idx="9">
                  <c:v>8307</c:v>
                </c:pt>
                <c:pt idx="10">
                  <c:v>7664</c:v>
                </c:pt>
                <c:pt idx="11">
                  <c:v>7147</c:v>
                </c:pt>
                <c:pt idx="12">
                  <c:v>6691</c:v>
                </c:pt>
                <c:pt idx="13">
                  <c:v>6307</c:v>
                </c:pt>
                <c:pt idx="14">
                  <c:v>5907</c:v>
                </c:pt>
                <c:pt idx="15">
                  <c:v>5655</c:v>
                </c:pt>
                <c:pt idx="16">
                  <c:v>5316</c:v>
                </c:pt>
                <c:pt idx="17">
                  <c:v>5215</c:v>
                </c:pt>
                <c:pt idx="18">
                  <c:v>4977</c:v>
                </c:pt>
                <c:pt idx="19">
                  <c:v>4765</c:v>
                </c:pt>
                <c:pt idx="20">
                  <c:v>4628</c:v>
                </c:pt>
                <c:pt idx="21">
                  <c:v>4400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model (b/month)</c:v>
                </c:pt>
              </c:strCache>
            </c:strRef>
          </c:tx>
          <c:spPr>
            <a:solidFill>
              <a:srgbClr val="c5000b"/>
            </a:solidFill>
            <a:ln w="28800">
              <a:solidFill>
                <a:srgbClr val="c5000b"/>
              </a:solidFill>
              <a:prstDash val="sysDot"/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Sheet1!$A$5:$A$30</c:f>
              <c:numCache>
                <c:formatCode>General</c:formatCode>
                <c:ptCount val="26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  <c:pt idx="25">
                  <c:v>25.5</c:v>
                </c:pt>
              </c:numCache>
            </c:numRef>
          </c:xVal>
          <c:yVal>
            <c:numRef>
              <c:f>Sheet1!$D$5:$D$30</c:f>
              <c:numCache>
                <c:formatCode>General</c:formatCode>
                <c:ptCount val="26"/>
                <c:pt idx="1">
                  <c:v>26247.91112965</c:v>
                </c:pt>
                <c:pt idx="2">
                  <c:v>20201.2186415374</c:v>
                </c:pt>
                <c:pt idx="3">
                  <c:v>16541.3035370723</c:v>
                </c:pt>
                <c:pt idx="4">
                  <c:v>14071.5483521944</c:v>
                </c:pt>
                <c:pt idx="5">
                  <c:v>12284.7118929255</c:v>
                </c:pt>
                <c:pt idx="6">
                  <c:v>10927.654028216</c:v>
                </c:pt>
                <c:pt idx="7">
                  <c:v>9859.42124939469</c:v>
                </c:pt>
                <c:pt idx="8">
                  <c:v>8995.071842222</c:v>
                </c:pt>
                <c:pt idx="9">
                  <c:v>8280.2572300671</c:v>
                </c:pt>
                <c:pt idx="10">
                  <c:v>7678.52760718001</c:v>
                </c:pt>
                <c:pt idx="11">
                  <c:v>7164.49079107133</c:v>
                </c:pt>
                <c:pt idx="12">
                  <c:v>6719.89479095946</c:v>
                </c:pt>
                <c:pt idx="13">
                  <c:v>6331.27051503472</c:v>
                </c:pt>
                <c:pt idx="14">
                  <c:v>5988.45340872522</c:v>
                </c:pt>
                <c:pt idx="15">
                  <c:v>5683.62326490813</c:v>
                </c:pt>
                <c:pt idx="16">
                  <c:v>5410.66155151127</c:v>
                </c:pt>
                <c:pt idx="17">
                  <c:v>5164.70988442302</c:v>
                </c:pt>
                <c:pt idx="18">
                  <c:v>4941.85967037072</c:v>
                </c:pt>
                <c:pt idx="19">
                  <c:v>4738.92949405288</c:v>
                </c:pt>
                <c:pt idx="20">
                  <c:v>4553.30254019943</c:v>
                </c:pt>
                <c:pt idx="21">
                  <c:v>4382.8059275093</c:v>
                </c:pt>
                <c:pt idx="22">
                  <c:v>4225.61983649734</c:v>
                </c:pt>
                <c:pt idx="23">
                  <c:v>4080.20816590775</c:v>
                </c:pt>
                <c:pt idx="24">
                  <c:v>3945.26497781429</c:v>
                </c:pt>
                <c:pt idx="25">
                  <c:v>3819.67267961592</c:v>
                </c:pt>
              </c:numCache>
            </c:numRef>
          </c:yVal>
          <c:smooth val="0"/>
        </c:ser>
        <c:axId val="40912118"/>
        <c:axId val="97145660"/>
      </c:scatterChart>
      <c:valAx>
        <c:axId val="40912118"/>
        <c:scaling>
          <c:orientation val="minMax"/>
        </c:scaling>
        <c:delete val="0"/>
        <c:axPos val="b"/>
        <c:majorGridlines>
          <c:spPr>
            <a:ln w="0">
              <a:solidFill>
                <a:srgbClr val="b3b3b3"/>
              </a:solidFill>
            </a:ln>
          </c:spPr>
        </c:majorGridlines>
        <c:minorGridlines>
          <c:spPr>
            <a:ln w="0">
              <a:solidFill>
                <a:srgbClr val="dddddd"/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7145660"/>
        <c:crosses val="autoZero"/>
        <c:crossBetween val="midCat"/>
      </c:valAx>
      <c:valAx>
        <c:axId val="97145660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minorGridlines>
          <c:spPr>
            <a:ln w="0">
              <a:solidFill>
                <a:srgbClr val="dddddd"/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0912118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legend>
      <c:legendPos val="t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 w="0">
      <a:noFill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Permian Basin 2019 Wells
q=51k, b=1.18, D=0.67</a:t>
            </a:r>
          </a:p>
        </c:rich>
      </c:tx>
      <c:layout>
        <c:manualLayout>
          <c:xMode val="edge"/>
          <c:yMode val="edge"/>
          <c:x val="0.33064014916097"/>
          <c:y val="0.0439084037349933"/>
        </c:manualLayout>
      </c:layout>
      <c:overlay val="0"/>
      <c:spPr>
        <a:noFill/>
        <a:ln w="0">
          <a:noFill/>
        </a:ln>
      </c:spPr>
    </c:title>
    <c:autoTitleDeleted val="0"/>
    <c:plotArea>
      <c:scatterChart>
        <c:scatterStyle val="line"/>
        <c:varyColors val="0"/>
        <c:ser>
          <c:idx val="0"/>
          <c:order val="0"/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Sheet1!$H$5:$H$206</c:f>
              <c:numCache>
                <c:formatCode>General</c:formatCode>
                <c:ptCount val="202"/>
                <c:pt idx="0">
                  <c:v>12481</c:v>
                </c:pt>
                <c:pt idx="1">
                  <c:v>36638</c:v>
                </c:pt>
                <c:pt idx="2">
                  <c:v>57025</c:v>
                </c:pt>
                <c:pt idx="3">
                  <c:v>74093</c:v>
                </c:pt>
                <c:pt idx="4">
                  <c:v>88344</c:v>
                </c:pt>
                <c:pt idx="5">
                  <c:v>100623</c:v>
                </c:pt>
                <c:pt idx="6">
                  <c:v>111550.654028216</c:v>
                </c:pt>
                <c:pt idx="7">
                  <c:v>121410.075277611</c:v>
                </c:pt>
                <c:pt idx="8">
                  <c:v>130405.147119833</c:v>
                </c:pt>
                <c:pt idx="9">
                  <c:v>138685.4043499</c:v>
                </c:pt>
                <c:pt idx="10">
                  <c:v>146363.93195708</c:v>
                </c:pt>
                <c:pt idx="11">
                  <c:v>153528.422748151</c:v>
                </c:pt>
                <c:pt idx="12">
                  <c:v>160248.317539111</c:v>
                </c:pt>
                <c:pt idx="13">
                  <c:v>166579.588054145</c:v>
                </c:pt>
                <c:pt idx="14">
                  <c:v>172568.04146287</c:v>
                </c:pt>
                <c:pt idx="15">
                  <c:v>178251.664727779</c:v>
                </c:pt>
                <c:pt idx="16">
                  <c:v>183662.32627929</c:v>
                </c:pt>
                <c:pt idx="17">
                  <c:v>188827.036163713</c:v>
                </c:pt>
                <c:pt idx="18">
                  <c:v>193768.895834084</c:v>
                </c:pt>
                <c:pt idx="19">
                  <c:v>198507.825328137</c:v>
                </c:pt>
                <c:pt idx="20">
                  <c:v>203061.127868336</c:v>
                </c:pt>
                <c:pt idx="21">
                  <c:v>207443.933795845</c:v>
                </c:pt>
                <c:pt idx="22">
                  <c:v>211669.553632343</c:v>
                </c:pt>
                <c:pt idx="23">
                  <c:v>215749.76179825</c:v>
                </c:pt>
                <c:pt idx="24">
                  <c:v>219695.026776065</c:v>
                </c:pt>
                <c:pt idx="25">
                  <c:v>223514.699455681</c:v>
                </c:pt>
                <c:pt idx="26">
                  <c:v>227217.1684954</c:v>
                </c:pt>
                <c:pt idx="27">
                  <c:v>230809.989423403</c:v>
                </c:pt>
                <c:pt idx="28">
                  <c:v>234299.992653092</c:v>
                </c:pt>
                <c:pt idx="29">
                  <c:v>237693.374431148</c:v>
                </c:pt>
                <c:pt idx="30">
                  <c:v>240995.773868537</c:v>
                </c:pt>
                <c:pt idx="31">
                  <c:v>244212.33854463</c:v>
                </c:pt>
                <c:pt idx="32">
                  <c:v>247347.780668404</c:v>
                </c:pt>
                <c:pt idx="33">
                  <c:v>250406.425388904</c:v>
                </c:pt>
                <c:pt idx="34">
                  <c:v>253392.252541658</c:v>
                </c:pt>
                <c:pt idx="35">
                  <c:v>256308.932877487</c:v>
                </c:pt>
                <c:pt idx="36">
                  <c:v>259159.859630022</c:v>
                </c:pt>
                <c:pt idx="37">
                  <c:v>261948.176126625</c:v>
                </c:pt>
                <c:pt idx="38">
                  <c:v>264676.800025819</c:v>
                </c:pt>
                <c:pt idx="39">
                  <c:v>267348.444666176</c:v>
                </c:pt>
                <c:pt idx="40">
                  <c:v>269965.637931922</c:v>
                </c:pt>
                <c:pt idx="41">
                  <c:v>272530.738975532</c:v>
                </c:pt>
                <c:pt idx="42">
                  <c:v>275045.953084208</c:v>
                </c:pt>
                <c:pt idx="43">
                  <c:v>277513.34493319</c:v>
                </c:pt>
                <c:pt idx="44">
                  <c:v>279934.85043241</c:v>
                </c:pt>
                <c:pt idx="45">
                  <c:v>282312.287342729</c:v>
                </c:pt>
                <c:pt idx="46">
                  <c:v>284647.364812654</c:v>
                </c:pt>
                <c:pt idx="47">
                  <c:v>286941.691965232</c:v>
                </c:pt>
                <c:pt idx="48">
                  <c:v>289196.785646926</c:v>
                </c:pt>
                <c:pt idx="49">
                  <c:v>291414.077435185</c:v>
                </c:pt>
                <c:pt idx="50">
                  <c:v>293594.919988573</c:v>
                </c:pt>
                <c:pt idx="51">
                  <c:v>295740.592812473</c:v>
                </c:pt>
                <c:pt idx="52">
                  <c:v>297852.307504007</c:v>
                </c:pt>
                <c:pt idx="53">
                  <c:v>299931.212531895</c:v>
                </c:pt>
                <c:pt idx="54">
                  <c:v>301978.397600085</c:v>
                </c:pt>
                <c:pt idx="55">
                  <c:v>303994.897638113</c:v>
                </c:pt>
                <c:pt idx="56">
                  <c:v>305981.696456026</c:v>
                </c:pt>
                <c:pt idx="57">
                  <c:v>307939.730097317</c:v>
                </c:pt>
                <c:pt idx="58">
                  <c:v>309869.889919449</c:v>
                </c:pt>
                <c:pt idx="59">
                  <c:v>311773.025428233</c:v>
                </c:pt>
                <c:pt idx="60">
                  <c:v>313649.946889392</c:v>
                </c:pt>
                <c:pt idx="61">
                  <c:v>315501.427738118</c:v>
                </c:pt>
                <c:pt idx="62">
                  <c:v>317328.206805145</c:v>
                </c:pt>
                <c:pt idx="63">
                  <c:v>319130.990375961</c:v>
                </c:pt>
                <c:pt idx="64">
                  <c:v>320910.45409799</c:v>
                </c:pt>
                <c:pt idx="65">
                  <c:v>322667.244749103</c:v>
                </c:pt>
                <c:pt idx="66">
                  <c:v>324401.981879418</c:v>
                </c:pt>
                <c:pt idx="67">
                  <c:v>326115.259337199</c:v>
                </c:pt>
                <c:pt idx="68">
                  <c:v>327807.646688566</c:v>
                </c:pt>
                <c:pt idx="69">
                  <c:v>329479.690539817</c:v>
                </c:pt>
                <c:pt idx="70">
                  <c:v>331131.915770296</c:v>
                </c:pt>
                <c:pt idx="71">
                  <c:v>332764.826683017</c:v>
                </c:pt>
                <c:pt idx="72">
                  <c:v>334378.896919383</c:v>
                </c:pt>
                <c:pt idx="73">
                  <c:v>335974.343864852</c:v>
                </c:pt>
                <c:pt idx="74">
                  <c:v>337551.382396668</c:v>
                </c:pt>
                <c:pt idx="75">
                  <c:v>339110.224912801</c:v>
                </c:pt>
                <c:pt idx="76">
                  <c:v>340651.081360555</c:v>
                </c:pt>
                <c:pt idx="77">
                  <c:v>342174.159264842</c:v>
                </c:pt>
                <c:pt idx="78">
                  <c:v>343679.663756131</c:v>
                </c:pt>
                <c:pt idx="79">
                  <c:v>345167.797598079</c:v>
                </c:pt>
                <c:pt idx="80">
                  <c:v>346638.761214837</c:v>
                </c:pt>
                <c:pt idx="81">
                  <c:v>348092.752718042</c:v>
                </c:pt>
                <c:pt idx="82">
                  <c:v>349529.967933501</c:v>
                </c:pt>
                <c:pt idx="83">
                  <c:v>350950.600427568</c:v>
                </c:pt>
                <c:pt idx="84">
                  <c:v>352354.841533206</c:v>
                </c:pt>
                <c:pt idx="85">
                  <c:v>353742.880375764</c:v>
                </c:pt>
                <c:pt idx="86">
                  <c:v>355114.903898444</c:v>
                </c:pt>
                <c:pt idx="87">
                  <c:v>356471.09688748</c:v>
                </c:pt>
                <c:pt idx="88">
                  <c:v>357811.641997027</c:v>
                </c:pt>
                <c:pt idx="89">
                  <c:v>359136.719773756</c:v>
                </c:pt>
                <c:pt idx="90">
                  <c:v>360446.508681178</c:v>
                </c:pt>
                <c:pt idx="91">
                  <c:v>361741.185123673</c:v>
                </c:pt>
                <c:pt idx="92">
                  <c:v>363020.923470252</c:v>
                </c:pt>
                <c:pt idx="93">
                  <c:v>364285.89607804</c:v>
                </c:pt>
                <c:pt idx="94">
                  <c:v>365536.27331549</c:v>
                </c:pt>
                <c:pt idx="95">
                  <c:v>366772.223585328</c:v>
                </c:pt>
                <c:pt idx="96">
                  <c:v>367993.913347233</c:v>
                </c:pt>
                <c:pt idx="97">
                  <c:v>369201.507140259</c:v>
                </c:pt>
                <c:pt idx="98">
                  <c:v>370395.16760499</c:v>
                </c:pt>
                <c:pt idx="99">
                  <c:v>371575.055505452</c:v>
                </c:pt>
                <c:pt idx="100">
                  <c:v>372741.329750757</c:v>
                </c:pt>
                <c:pt idx="101">
                  <c:v>373894.147416511</c:v>
                </c:pt>
                <c:pt idx="102">
                  <c:v>375033.663765968</c:v>
                </c:pt>
                <c:pt idx="103">
                  <c:v>376160.032270939</c:v>
                </c:pt>
                <c:pt idx="104">
                  <c:v>377273.404632462</c:v>
                </c:pt>
                <c:pt idx="105">
                  <c:v>378373.930801238</c:v>
                </c:pt>
                <c:pt idx="106">
                  <c:v>379461.75899782</c:v>
                </c:pt>
                <c:pt idx="107">
                  <c:v>380537.035732579</c:v>
                </c:pt>
                <c:pt idx="108">
                  <c:v>381599.905825436</c:v>
                </c:pt>
                <c:pt idx="109">
                  <c:v>382650.512425369</c:v>
                </c:pt>
                <c:pt idx="110">
                  <c:v>383688.997029685</c:v>
                </c:pt>
                <c:pt idx="111">
                  <c:v>384715.499503086</c:v>
                </c:pt>
                <c:pt idx="112">
                  <c:v>385730.158096502</c:v>
                </c:pt>
                <c:pt idx="113">
                  <c:v>386733.109465708</c:v>
                </c:pt>
                <c:pt idx="114">
                  <c:v>387724.488689736</c:v>
                </c:pt>
                <c:pt idx="115">
                  <c:v>388704.42928906</c:v>
                </c:pt>
                <c:pt idx="116">
                  <c:v>389673.063243586</c:v>
                </c:pt>
                <c:pt idx="117">
                  <c:v>390630.521010421</c:v>
                </c:pt>
                <c:pt idx="118">
                  <c:v>391576.931541447</c:v>
                </c:pt>
                <c:pt idx="119">
                  <c:v>392512.422300687</c:v>
                </c:pt>
                <c:pt idx="120">
                  <c:v>393437.119281473</c:v>
                </c:pt>
                <c:pt idx="121">
                  <c:v>394351.147023414</c:v>
                </c:pt>
                <c:pt idx="122">
                  <c:v>395254.628629169</c:v>
                </c:pt>
                <c:pt idx="123">
                  <c:v>396147.685781029</c:v>
                </c:pt>
                <c:pt idx="124">
                  <c:v>397030.4387573</c:v>
                </c:pt>
                <c:pt idx="125">
                  <c:v>397903.00644851</c:v>
                </c:pt>
                <c:pt idx="126">
                  <c:v>398765.506373414</c:v>
                </c:pt>
                <c:pt idx="127">
                  <c:v>399618.054694826</c:v>
                </c:pt>
                <c:pt idx="128">
                  <c:v>400460.766235263</c:v>
                </c:pt>
                <c:pt idx="129">
                  <c:v>401293.754492409</c:v>
                </c:pt>
                <c:pt idx="130">
                  <c:v>402117.131654402</c:v>
                </c:pt>
                <c:pt idx="131">
                  <c:v>402931.008614941</c:v>
                </c:pt>
                <c:pt idx="132">
                  <c:v>403735.494988225</c:v>
                </c:pt>
                <c:pt idx="133">
                  <c:v>404530.699123714</c:v>
                </c:pt>
                <c:pt idx="134">
                  <c:v>405316.728120721</c:v>
                </c:pt>
                <c:pt idx="135">
                  <c:v>406093.687842838</c:v>
                </c:pt>
                <c:pt idx="136">
                  <c:v>406861.682932195</c:v>
                </c:pt>
                <c:pt idx="137">
                  <c:v>407620.816823547</c:v>
                </c:pt>
                <c:pt idx="138">
                  <c:v>408371.191758213</c:v>
                </c:pt>
                <c:pt idx="139">
                  <c:v>409112.908797842</c:v>
                </c:pt>
                <c:pt idx="140">
                  <c:v>409846.067838022</c:v>
                </c:pt>
                <c:pt idx="141">
                  <c:v>410570.76762174</c:v>
                </c:pt>
                <c:pt idx="142">
                  <c:v>411287.105752673</c:v>
                </c:pt>
                <c:pt idx="143">
                  <c:v>411995.178708342</c:v>
                </c:pt>
                <c:pt idx="144">
                  <c:v>412695.081853099</c:v>
                </c:pt>
                <c:pt idx="145">
                  <c:v>413386.909450974</c:v>
                </c:pt>
                <c:pt idx="146">
                  <c:v>414070.754678371</c:v>
                </c:pt>
                <c:pt idx="147">
                  <c:v>414746.709636613</c:v>
                </c:pt>
                <c:pt idx="148">
                  <c:v>415414.865364353</c:v>
                </c:pt>
                <c:pt idx="149">
                  <c:v>416075.311849829</c:v>
                </c:pt>
                <c:pt idx="150">
                  <c:v>416728.138042989</c:v>
                </c:pt>
                <c:pt idx="151">
                  <c:v>417373.431867466</c:v>
                </c:pt>
                <c:pt idx="152">
                  <c:v>418011.280232423</c:v>
                </c:pt>
                <c:pt idx="153">
                  <c:v>418641.769044257</c:v>
                </c:pt>
                <c:pt idx="154">
                  <c:v>419264.983218169</c:v>
                </c:pt>
                <c:pt idx="155">
                  <c:v>419881.006689601</c:v>
                </c:pt>
                <c:pt idx="156">
                  <c:v>420489.92242554</c:v>
                </c:pt>
                <c:pt idx="157">
                  <c:v>421091.812435691</c:v>
                </c:pt>
                <c:pt idx="158">
                  <c:v>421686.757783526</c:v>
                </c:pt>
                <c:pt idx="159">
                  <c:v>422274.838597197</c:v>
                </c:pt>
                <c:pt idx="160">
                  <c:v>422856.13408033</c:v>
                </c:pt>
                <c:pt idx="161">
                  <c:v>423430.722522695</c:v>
                </c:pt>
                <c:pt idx="162">
                  <c:v>423998.681310744</c:v>
                </c:pt>
                <c:pt idx="163">
                  <c:v>424560.086938039</c:v>
                </c:pt>
                <c:pt idx="164">
                  <c:v>425115.015015551</c:v>
                </c:pt>
                <c:pt idx="165">
                  <c:v>425663.540281847</c:v>
                </c:pt>
                <c:pt idx="166">
                  <c:v>426205.736613151</c:v>
                </c:pt>
                <c:pt idx="167">
                  <c:v>426741.677033296</c:v>
                </c:pt>
                <c:pt idx="168">
                  <c:v>427271.433723563</c:v>
                </c:pt>
                <c:pt idx="169">
                  <c:v>427795.078032395</c:v>
                </c:pt>
                <c:pt idx="170">
                  <c:v>428312.680485011</c:v>
                </c:pt>
                <c:pt idx="171">
                  <c:v>428824.310792905</c:v>
                </c:pt>
                <c:pt idx="172">
                  <c:v>429330.037863231</c:v>
                </c:pt>
                <c:pt idx="173">
                  <c:v>429829.929808088</c:v>
                </c:pt>
                <c:pt idx="174">
                  <c:v>430324.053953691</c:v>
                </c:pt>
                <c:pt idx="175">
                  <c:v>430812.476849437</c:v>
                </c:pt>
                <c:pt idx="176">
                  <c:v>431295.264276873</c:v>
                </c:pt>
                <c:pt idx="177">
                  <c:v>431772.48125855</c:v>
                </c:pt>
                <c:pt idx="178">
                  <c:v>432244.192066784</c:v>
                </c:pt>
                <c:pt idx="179">
                  <c:v>432710.460232311</c:v>
                </c:pt>
                <c:pt idx="180">
                  <c:v>433171.348552843</c:v>
                </c:pt>
                <c:pt idx="181">
                  <c:v>433626.919101527</c:v>
                </c:pt>
                <c:pt idx="182">
                  <c:v>434077.233235303</c:v>
                </c:pt>
                <c:pt idx="183">
                  <c:v>434522.35160317</c:v>
                </c:pt>
                <c:pt idx="184">
                  <c:v>434962.334154354</c:v>
                </c:pt>
                <c:pt idx="185">
                  <c:v>435397.24014638</c:v>
                </c:pt>
                <c:pt idx="186">
                  <c:v>435827.128153054</c:v>
                </c:pt>
                <c:pt idx="187">
                  <c:v>436252.056072354</c:v>
                </c:pt>
                <c:pt idx="188">
                  <c:v>436672.081134223</c:v>
                </c:pt>
                <c:pt idx="189">
                  <c:v>437087.259908282</c:v>
                </c:pt>
                <c:pt idx="190">
                  <c:v>437497.648311446</c:v>
                </c:pt>
                <c:pt idx="191">
                  <c:v>437903.301615454</c:v>
                </c:pt>
                <c:pt idx="192">
                  <c:v>438304.274454317</c:v>
                </c:pt>
                <c:pt idx="193">
                  <c:v>438700.620831672</c:v>
                </c:pt>
                <c:pt idx="194">
                  <c:v>439092.394128057</c:v>
                </c:pt>
                <c:pt idx="195">
                  <c:v>439479.647108102</c:v>
                </c:pt>
                <c:pt idx="196">
                  <c:v>439862.431927632</c:v>
                </c:pt>
                <c:pt idx="197">
                  <c:v>440240.800140694</c:v>
                </c:pt>
                <c:pt idx="198">
                  <c:v>440614.802706501</c:v>
                </c:pt>
                <c:pt idx="199">
                  <c:v>440984.489996291</c:v>
                </c:pt>
                <c:pt idx="200">
                  <c:v>441349.911800118</c:v>
                </c:pt>
                <c:pt idx="201">
                  <c:v>441711.117333549</c:v>
                </c:pt>
              </c:numCache>
            </c:numRef>
          </c:xVal>
          <c:yVal>
            <c:numRef>
              <c:f>Sheet1!$J$5:$J$206</c:f>
              <c:numCache>
                <c:formatCode>General</c:formatCode>
                <c:ptCount val="202"/>
                <c:pt idx="0">
                  <c:v>410.053388090349</c:v>
                </c:pt>
                <c:pt idx="1">
                  <c:v>793.659137577002</c:v>
                </c:pt>
                <c:pt idx="2">
                  <c:v>669.798767967146</c:v>
                </c:pt>
                <c:pt idx="3">
                  <c:v>560.755646817248</c:v>
                </c:pt>
                <c:pt idx="4">
                  <c:v>468.205338809035</c:v>
                </c:pt>
                <c:pt idx="5">
                  <c:v>403.416837782341</c:v>
                </c:pt>
                <c:pt idx="6">
                  <c:v>358.406570841889</c:v>
                </c:pt>
                <c:pt idx="7">
                  <c:v>323.94250513347</c:v>
                </c:pt>
                <c:pt idx="8">
                  <c:v>298.053388090349</c:v>
                </c:pt>
                <c:pt idx="9">
                  <c:v>272.919917864476</c:v>
                </c:pt>
                <c:pt idx="10">
                  <c:v>251.794661190965</c:v>
                </c:pt>
                <c:pt idx="11">
                  <c:v>234.809034907598</c:v>
                </c:pt>
                <c:pt idx="12">
                  <c:v>219.827515400411</c:v>
                </c:pt>
                <c:pt idx="13">
                  <c:v>207.211498973306</c:v>
                </c:pt>
                <c:pt idx="14">
                  <c:v>194.069815195072</c:v>
                </c:pt>
                <c:pt idx="15">
                  <c:v>185.790554414784</c:v>
                </c:pt>
                <c:pt idx="16">
                  <c:v>174.652977412731</c:v>
                </c:pt>
                <c:pt idx="17">
                  <c:v>169.682460268518</c:v>
                </c:pt>
                <c:pt idx="18">
                  <c:v>162.36089266105</c:v>
                </c:pt>
                <c:pt idx="19">
                  <c:v>155.693782145475</c:v>
                </c:pt>
                <c:pt idx="20">
                  <c:v>149.595155324827</c:v>
                </c:pt>
                <c:pt idx="21">
                  <c:v>143.993623901743</c:v>
                </c:pt>
                <c:pt idx="22">
                  <c:v>138.829399145703</c:v>
                </c:pt>
                <c:pt idx="23">
                  <c:v>134.05201366432</c:v>
                </c:pt>
                <c:pt idx="24">
                  <c:v>129.618561899443</c:v>
                </c:pt>
                <c:pt idx="25">
                  <c:v>125.492326229681</c:v>
                </c:pt>
                <c:pt idx="26">
                  <c:v>121.641693296753</c:v>
                </c:pt>
                <c:pt idx="27">
                  <c:v>118.039291269089</c:v>
                </c:pt>
                <c:pt idx="28">
                  <c:v>114.661297073944</c:v>
                </c:pt>
                <c:pt idx="29">
                  <c:v>111.486875665106</c:v>
                </c:pt>
                <c:pt idx="30">
                  <c:v>108.49772278894</c:v>
                </c:pt>
                <c:pt idx="31">
                  <c:v>105.677689563649</c:v>
                </c:pt>
                <c:pt idx="32">
                  <c:v>103.012472238965</c:v>
                </c:pt>
                <c:pt idx="33">
                  <c:v>100.489354266944</c:v>
                </c:pt>
                <c:pt idx="34">
                  <c:v>98.0969906448998</c:v>
                </c:pt>
                <c:pt idx="35">
                  <c:v>95.8252266391641</c:v>
                </c:pt>
                <c:pt idx="36">
                  <c:v>93.6649446418033</c:v>
                </c:pt>
                <c:pt idx="37">
                  <c:v>91.607934179952</c:v>
                </c:pt>
                <c:pt idx="38">
                  <c:v>89.6467810823578</c:v>
                </c:pt>
                <c:pt idx="39">
                  <c:v>87.7747725784528</c:v>
                </c:pt>
                <c:pt idx="40">
                  <c:v>85.985815712403</c:v>
                </c:pt>
                <c:pt idx="41">
                  <c:v>84.2743669358603</c:v>
                </c:pt>
                <c:pt idx="42">
                  <c:v>82.6353711269421</c:v>
                </c:pt>
                <c:pt idx="43">
                  <c:v>81.0642085907611</c:v>
                </c:pt>
                <c:pt idx="44">
                  <c:v>79.5566488450158</c:v>
                </c:pt>
                <c:pt idx="45">
                  <c:v>78.108810195296</c:v>
                </c:pt>
                <c:pt idx="46">
                  <c:v>76.7171242685834</c:v>
                </c:pt>
                <c:pt idx="47">
                  <c:v>75.378304807472</c:v>
                </c:pt>
                <c:pt idx="48">
                  <c:v>74.0893201378117</c:v>
                </c:pt>
                <c:pt idx="49">
                  <c:v>72.8473688134183</c:v>
                </c:pt>
                <c:pt idx="50">
                  <c:v>71.6498580168682</c:v>
                </c:pt>
                <c:pt idx="51">
                  <c:v>70.4943843581068</c:v>
                </c:pt>
                <c:pt idx="52">
                  <c:v>69.3787167649811</c:v>
                </c:pt>
                <c:pt idx="53">
                  <c:v>68.3007812037052</c:v>
                </c:pt>
                <c:pt idx="54">
                  <c:v>67.2586470041969</c:v>
                </c:pt>
                <c:pt idx="55">
                  <c:v>66.2505145963844</c:v>
                </c:pt>
                <c:pt idx="56">
                  <c:v>65.2747044899635</c:v>
                </c:pt>
                <c:pt idx="57">
                  <c:v>64.3296473524915</c:v>
                </c:pt>
                <c:pt idx="58">
                  <c:v>63.4138750597849</c:v>
                </c:pt>
                <c:pt idx="59">
                  <c:v>62.5260126088898</c:v>
                </c:pt>
                <c:pt idx="60">
                  <c:v>61.6647707978551</c:v>
                </c:pt>
                <c:pt idx="61">
                  <c:v>60.828939588529</c:v>
                </c:pt>
                <c:pt idx="62">
                  <c:v>60.0173820789264</c:v>
                </c:pt>
                <c:pt idx="63">
                  <c:v>59.2290290206261</c:v>
                </c:pt>
                <c:pt idx="64">
                  <c:v>58.4628738243673</c:v>
                </c:pt>
                <c:pt idx="65">
                  <c:v>57.7179680037078</c:v>
                </c:pt>
                <c:pt idx="66">
                  <c:v>56.9934170124151</c:v>
                </c:pt>
                <c:pt idx="67">
                  <c:v>56.2883764363317</c:v>
                </c:pt>
                <c:pt idx="68">
                  <c:v>55.6020485048748</c:v>
                </c:pt>
                <c:pt idx="69">
                  <c:v>54.9336788912001</c:v>
                </c:pt>
                <c:pt idx="70">
                  <c:v>54.2825537734505</c:v>
                </c:pt>
                <c:pt idx="71">
                  <c:v>53.6479971324884</c:v>
                </c:pt>
                <c:pt idx="72">
                  <c:v>53.0290016054513</c:v>
                </c:pt>
                <c:pt idx="73">
                  <c:v>52.4171481057587</c:v>
                </c:pt>
                <c:pt idx="74">
                  <c:v>51.8123542280418</c:v>
                </c:pt>
                <c:pt idx="75">
                  <c:v>51.2145385177327</c:v>
                </c:pt>
                <c:pt idx="76">
                  <c:v>50.6236204600939</c:v>
                </c:pt>
                <c:pt idx="77">
                  <c:v>50.0395204693741</c:v>
                </c:pt>
                <c:pt idx="78">
                  <c:v>49.46215987809</c:v>
                </c:pt>
                <c:pt idx="79">
                  <c:v>48.8914609264307</c:v>
                </c:pt>
                <c:pt idx="80">
                  <c:v>48.3273467517854</c:v>
                </c:pt>
                <c:pt idx="81">
                  <c:v>47.769741378391</c:v>
                </c:pt>
                <c:pt idx="82">
                  <c:v>47.2185697070998</c:v>
                </c:pt>
                <c:pt idx="83">
                  <c:v>46.6737575052649</c:v>
                </c:pt>
                <c:pt idx="84">
                  <c:v>46.1352313967426</c:v>
                </c:pt>
                <c:pt idx="85">
                  <c:v>45.60291885201</c:v>
                </c:pt>
                <c:pt idx="86">
                  <c:v>45.0767481783963</c:v>
                </c:pt>
                <c:pt idx="87">
                  <c:v>44.5566485104274</c:v>
                </c:pt>
                <c:pt idx="88">
                  <c:v>44.0425498002816</c:v>
                </c:pt>
                <c:pt idx="89">
                  <c:v>43.5343828083555</c:v>
                </c:pt>
                <c:pt idx="90">
                  <c:v>43.0320790939383</c:v>
                </c:pt>
                <c:pt idx="91">
                  <c:v>42.5355710059947</c:v>
                </c:pt>
                <c:pt idx="92">
                  <c:v>42.0447916740533</c:v>
                </c:pt>
                <c:pt idx="93">
                  <c:v>41.5596749992002</c:v>
                </c:pt>
                <c:pt idx="94">
                  <c:v>41.0801556451768</c:v>
                </c:pt>
                <c:pt idx="95">
                  <c:v>40.6061690295804</c:v>
                </c:pt>
                <c:pt idx="96">
                  <c:v>40.1376513151661</c:v>
                </c:pt>
                <c:pt idx="97">
                  <c:v>39.6745394012487</c:v>
                </c:pt>
                <c:pt idx="98">
                  <c:v>39.2167709152048</c:v>
                </c:pt>
                <c:pt idx="99">
                  <c:v>38.7642842040718</c:v>
                </c:pt>
                <c:pt idx="100">
                  <c:v>38.317018326245</c:v>
                </c:pt>
                <c:pt idx="101">
                  <c:v>37.8749130432692</c:v>
                </c:pt>
                <c:pt idx="102">
                  <c:v>37.4379088117263</c:v>
                </c:pt>
                <c:pt idx="103">
                  <c:v>37.0059467752154</c:v>
                </c:pt>
                <c:pt idx="104">
                  <c:v>36.5789687564264</c:v>
                </c:pt>
                <c:pt idx="105">
                  <c:v>36.1569172493042</c:v>
                </c:pt>
                <c:pt idx="106">
                  <c:v>35.7397354113038</c:v>
                </c:pt>
                <c:pt idx="107">
                  <c:v>35.327367055735</c:v>
                </c:pt>
                <c:pt idx="108">
                  <c:v>34.9197566441945</c:v>
                </c:pt>
                <c:pt idx="109">
                  <c:v>34.5168492790864</c:v>
                </c:pt>
                <c:pt idx="110">
                  <c:v>34.1185906962282</c:v>
                </c:pt>
                <c:pt idx="111">
                  <c:v>33.7249272575425</c:v>
                </c:pt>
                <c:pt idx="112">
                  <c:v>33.3358059438332</c:v>
                </c:pt>
                <c:pt idx="113">
                  <c:v>32.9511743476442</c:v>
                </c:pt>
                <c:pt idx="114">
                  <c:v>32.5709806662019</c:v>
                </c:pt>
                <c:pt idx="115">
                  <c:v>32.1951736944374</c:v>
                </c:pt>
                <c:pt idx="116">
                  <c:v>31.8237028180909</c:v>
                </c:pt>
                <c:pt idx="117">
                  <c:v>31.4565180068946</c:v>
                </c:pt>
                <c:pt idx="118">
                  <c:v>31.0935698078343</c:v>
                </c:pt>
                <c:pt idx="119">
                  <c:v>30.7348093384894</c:v>
                </c:pt>
                <c:pt idx="120">
                  <c:v>30.3801882804492</c:v>
                </c:pt>
                <c:pt idx="121">
                  <c:v>30.0296588728052</c:v>
                </c:pt>
                <c:pt idx="122">
                  <c:v>29.6831739057185</c:v>
                </c:pt>
                <c:pt idx="123">
                  <c:v>29.340686714062</c:v>
                </c:pt>
                <c:pt idx="124">
                  <c:v>29.0021511711349</c:v>
                </c:pt>
                <c:pt idx="125">
                  <c:v>28.6675216824505</c:v>
                </c:pt>
                <c:pt idx="126">
                  <c:v>28.3367531795956</c:v>
                </c:pt>
                <c:pt idx="127">
                  <c:v>28.0098011141605</c:v>
                </c:pt>
                <c:pt idx="128">
                  <c:v>27.6866214517391</c:v>
                </c:pt>
                <c:pt idx="129">
                  <c:v>27.3671706659983</c:v>
                </c:pt>
                <c:pt idx="130">
                  <c:v>27.0514057328158</c:v>
                </c:pt>
                <c:pt idx="131">
                  <c:v>26.7392841244858</c:v>
                </c:pt>
                <c:pt idx="132">
                  <c:v>26.4307638039908</c:v>
                </c:pt>
                <c:pt idx="133">
                  <c:v>26.1258032193405</c:v>
                </c:pt>
                <c:pt idx="134">
                  <c:v>25.8243612979751</c:v>
                </c:pt>
                <c:pt idx="135">
                  <c:v>25.5263974412339</c:v>
                </c:pt>
                <c:pt idx="136">
                  <c:v>25.2318715188873</c:v>
                </c:pt>
                <c:pt idx="137">
                  <c:v>24.9407438637319</c:v>
                </c:pt>
                <c:pt idx="138">
                  <c:v>24.6529752662482</c:v>
                </c:pt>
                <c:pt idx="139">
                  <c:v>24.3685269693197</c:v>
                </c:pt>
                <c:pt idx="140">
                  <c:v>24.087360663013</c:v>
                </c:pt>
                <c:pt idx="141">
                  <c:v>23.8094384794185</c:v>
                </c:pt>
                <c:pt idx="142">
                  <c:v>23.5347229875498</c:v>
                </c:pt>
                <c:pt idx="143">
                  <c:v>23.2631771883027</c:v>
                </c:pt>
                <c:pt idx="144">
                  <c:v>22.994764509472</c:v>
                </c:pt>
                <c:pt idx="145">
                  <c:v>22.7294488008262</c:v>
                </c:pt>
                <c:pt idx="146">
                  <c:v>22.4671943292383</c:v>
                </c:pt>
                <c:pt idx="147">
                  <c:v>22.2079657738735</c:v>
                </c:pt>
                <c:pt idx="148">
                  <c:v>21.951728221432</c:v>
                </c:pt>
                <c:pt idx="149">
                  <c:v>21.6984471614468</c:v>
                </c:pt>
                <c:pt idx="150">
                  <c:v>21.4480884816359</c:v>
                </c:pt>
                <c:pt idx="151">
                  <c:v>21.2006184633081</c:v>
                </c:pt>
                <c:pt idx="152">
                  <c:v>20.9560037768213</c:v>
                </c:pt>
                <c:pt idx="153">
                  <c:v>20.7142114770941</c:v>
                </c:pt>
                <c:pt idx="154">
                  <c:v>20.4752089991683</c:v>
                </c:pt>
                <c:pt idx="155">
                  <c:v>20.2389641538233</c:v>
                </c:pt>
                <c:pt idx="156">
                  <c:v>20.0054451232406</c:v>
                </c:pt>
                <c:pt idx="157">
                  <c:v>19.7746204567188</c:v>
                </c:pt>
                <c:pt idx="158">
                  <c:v>19.5464590664374</c:v>
                </c:pt>
                <c:pt idx="159">
                  <c:v>19.32093022327</c:v>
                </c:pt>
                <c:pt idx="160">
                  <c:v>19.0980035526458</c:v>
                </c:pt>
                <c:pt idx="161">
                  <c:v>18.8776490304587</c:v>
                </c:pt>
                <c:pt idx="162">
                  <c:v>18.6598369790233</c:v>
                </c:pt>
                <c:pt idx="163">
                  <c:v>18.4445380630781</c:v>
                </c:pt>
                <c:pt idx="164">
                  <c:v>18.2317232858346</c:v>
                </c:pt>
                <c:pt idx="165">
                  <c:v>18.0213639850719</c:v>
                </c:pt>
                <c:pt idx="166">
                  <c:v>17.8134318292764</c:v>
                </c:pt>
                <c:pt idx="167">
                  <c:v>17.6078988138263</c:v>
                </c:pt>
                <c:pt idx="168">
                  <c:v>17.4047372572194</c:v>
                </c:pt>
                <c:pt idx="169">
                  <c:v>17.2039197973454</c:v>
                </c:pt>
                <c:pt idx="170">
                  <c:v>17.0054193878005</c:v>
                </c:pt>
                <c:pt idx="171">
                  <c:v>16.8092092942449</c:v>
                </c:pt>
                <c:pt idx="172">
                  <c:v>16.6152630908019</c:v>
                </c:pt>
                <c:pt idx="173">
                  <c:v>16.4235546564991</c:v>
                </c:pt>
                <c:pt idx="174">
                  <c:v>16.2340581717502</c:v>
                </c:pt>
                <c:pt idx="175">
                  <c:v>16.0467481148779</c:v>
                </c:pt>
                <c:pt idx="176">
                  <c:v>15.8615992586761</c:v>
                </c:pt>
                <c:pt idx="177">
                  <c:v>15.6785866670125</c:v>
                </c:pt>
                <c:pt idx="178">
                  <c:v>15.4976856914705</c:v>
                </c:pt>
                <c:pt idx="179">
                  <c:v>15.3188719680289</c:v>
                </c:pt>
                <c:pt idx="180">
                  <c:v>15.1421214137808</c:v>
                </c:pt>
                <c:pt idx="181">
                  <c:v>14.9674102236905</c:v>
                </c:pt>
                <c:pt idx="182">
                  <c:v>14.7947148673864</c:v>
                </c:pt>
                <c:pt idx="183">
                  <c:v>14.624012085993</c:v>
                </c:pt>
                <c:pt idx="184">
                  <c:v>14.4552788889976</c:v>
                </c:pt>
                <c:pt idx="185">
                  <c:v>14.2884925511542</c:v>
                </c:pt>
                <c:pt idx="186">
                  <c:v>14.1236306094227</c:v>
                </c:pt>
                <c:pt idx="187">
                  <c:v>13.9606708599438</c:v>
                </c:pt>
                <c:pt idx="188">
                  <c:v>13.7995913550482</c:v>
                </c:pt>
                <c:pt idx="189">
                  <c:v>13.6403704003009</c:v>
                </c:pt>
                <c:pt idx="190">
                  <c:v>13.4829865515793</c:v>
                </c:pt>
                <c:pt idx="191">
                  <c:v>13.3274186121851</c:v>
                </c:pt>
                <c:pt idx="192">
                  <c:v>13.1736456299893</c:v>
                </c:pt>
                <c:pt idx="193">
                  <c:v>13.0216468946107</c:v>
                </c:pt>
                <c:pt idx="194">
                  <c:v>12.8714019346262</c:v>
                </c:pt>
                <c:pt idx="195">
                  <c:v>12.7228905148139</c:v>
                </c:pt>
                <c:pt idx="196">
                  <c:v>12.5760926334279</c:v>
                </c:pt>
                <c:pt idx="197">
                  <c:v>12.4309885195041</c:v>
                </c:pt>
                <c:pt idx="198">
                  <c:v>12.2875586301978</c:v>
                </c:pt>
                <c:pt idx="199">
                  <c:v>12.1457836481511</c:v>
                </c:pt>
                <c:pt idx="200">
                  <c:v>12.0056444788919</c:v>
                </c:pt>
                <c:pt idx="201">
                  <c:v>11.8671222482618</c:v>
                </c:pt>
              </c:numCache>
            </c:numRef>
          </c:yVal>
          <c:smooth val="0"/>
        </c:ser>
        <c:axId val="55563607"/>
        <c:axId val="99443831"/>
      </c:scatterChart>
      <c:valAx>
        <c:axId val="55563607"/>
        <c:scaling>
          <c:orientation val="minMax"/>
          <c:max val="450000"/>
        </c:scaling>
        <c:delete val="0"/>
        <c:axPos val="b"/>
        <c:majorGridlines>
          <c:spPr>
            <a:ln w="0">
              <a:solidFill>
                <a:srgbClr val="b3b3b3"/>
              </a:solidFill>
            </a:ln>
          </c:spPr>
        </c:majorGridlines>
        <c:minorGridlines>
          <c:spPr>
            <a:ln w="0">
              <a:solidFill>
                <a:srgbClr val="dddddd"/>
              </a:solidFill>
            </a:ln>
          </c:spPr>
        </c:minorGridlines>
        <c:title>
          <c:tx>
            <c:rich>
              <a:bodyPr rot="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cumulative output (barrels)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9443831"/>
        <c:crossesAt val="0"/>
        <c:crossBetween val="midCat"/>
      </c:valAx>
      <c:valAx>
        <c:axId val="99443831"/>
        <c:scaling>
          <c:logBase val="10"/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minorGridlines>
          <c:spPr>
            <a:ln w="0">
              <a:solidFill>
                <a:srgbClr val="dddddd"/>
              </a:solidFill>
            </a:ln>
          </c:spPr>
        </c:minorGridlines>
        <c:title>
          <c:tx>
            <c:rich>
              <a:bodyPr rot="-540000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daily output bo/d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5563607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 w="0">
      <a:noFill/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scatterChart>
        <c:scatterStyle val="lineMarker"/>
        <c:varyColors val="0"/>
        <c:ser>
          <c:idx val="0"/>
          <c:order val="0"/>
          <c:spPr>
            <a:solidFill>
              <a:srgbClr val="004586"/>
            </a:solidFill>
            <a:ln w="28800">
              <a:noFill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0">
                <a:solidFill>
                  <a:srgbClr val="004586"/>
                </a:solidFill>
              </a:ln>
            </c:spPr>
            <c:trendlineType val="linear"/>
            <c:forward val="0"/>
            <c:backward val="0"/>
            <c:dispRSqr val="1"/>
            <c:dispEq val="1"/>
          </c:trendline>
          <c:xVal>
            <c:numRef>
              <c:f>Sheet2!$C$16:$C$20</c:f>
              <c:numCache>
                <c:formatCode>General</c:formatCode>
                <c:ptCount val="5"/>
                <c:pt idx="0">
                  <c:v>3.53553390593274</c:v>
                </c:pt>
                <c:pt idx="1">
                  <c:v>3.67423461417477</c:v>
                </c:pt>
                <c:pt idx="2">
                  <c:v>3.80788655293195</c:v>
                </c:pt>
                <c:pt idx="3">
                  <c:v>3.93700393700591</c:v>
                </c:pt>
                <c:pt idx="4">
                  <c:v>4.06201920231798</c:v>
                </c:pt>
              </c:numCache>
            </c:numRef>
          </c:xVal>
          <c:yVal>
            <c:numRef>
              <c:f>Sheet2!$D$16:$D$20</c:f>
              <c:numCache>
                <c:formatCode>General</c:formatCode>
                <c:ptCount val="5"/>
                <c:pt idx="0">
                  <c:v>6941</c:v>
                </c:pt>
                <c:pt idx="1">
                  <c:v>6524</c:v>
                </c:pt>
                <c:pt idx="2">
                  <c:v>6045</c:v>
                </c:pt>
                <c:pt idx="3">
                  <c:v>5757</c:v>
                </c:pt>
                <c:pt idx="4">
                  <c:v>5354</c:v>
                </c:pt>
              </c:numCache>
            </c:numRef>
          </c:yVal>
          <c:smooth val="0"/>
        </c:ser>
        <c:axId val="42503370"/>
        <c:axId val="14210999"/>
      </c:scatterChart>
      <c:valAx>
        <c:axId val="4250337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4210999"/>
        <c:crosses val="autoZero"/>
        <c:crossBetween val="midCat"/>
      </c:valAx>
      <c:valAx>
        <c:axId val="14210999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2503370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 w="0"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6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16</xdr:col>
      <xdr:colOff>2520</xdr:colOff>
      <xdr:row>7</xdr:row>
      <xdr:rowOff>37440</xdr:rowOff>
    </xdr:from>
    <xdr:to>
      <xdr:col>25</xdr:col>
      <xdr:colOff>253080</xdr:colOff>
      <xdr:row>25</xdr:row>
      <xdr:rowOff>117720</xdr:rowOff>
    </xdr:to>
    <xdr:graphicFrame>
      <xdr:nvGraphicFramePr>
        <xdr:cNvPr id="0" name=""/>
        <xdr:cNvGraphicFramePr/>
      </xdr:nvGraphicFramePr>
      <xdr:xfrm>
        <a:off x="10081080" y="1263960"/>
        <a:ext cx="5856840" cy="3234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36360</xdr:colOff>
      <xdr:row>187</xdr:row>
      <xdr:rowOff>36720</xdr:rowOff>
    </xdr:from>
    <xdr:to>
      <xdr:col>19</xdr:col>
      <xdr:colOff>222120</xdr:colOff>
      <xdr:row>205</xdr:row>
      <xdr:rowOff>120240</xdr:rowOff>
    </xdr:to>
    <xdr:graphicFrame>
      <xdr:nvGraphicFramePr>
        <xdr:cNvPr id="1" name=""/>
        <xdr:cNvGraphicFramePr/>
      </xdr:nvGraphicFramePr>
      <xdr:xfrm>
        <a:off x="6377400" y="32810040"/>
        <a:ext cx="5792040" cy="3238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462960</xdr:colOff>
      <xdr:row>12</xdr:row>
      <xdr:rowOff>150840</xdr:rowOff>
    </xdr:from>
    <xdr:to>
      <xdr:col>15</xdr:col>
      <xdr:colOff>529200</xdr:colOff>
      <xdr:row>31</xdr:row>
      <xdr:rowOff>56880</xdr:rowOff>
    </xdr:to>
    <xdr:graphicFrame>
      <xdr:nvGraphicFramePr>
        <xdr:cNvPr id="2" name=""/>
        <xdr:cNvGraphicFramePr/>
      </xdr:nvGraphicFramePr>
      <xdr:xfrm>
        <a:off x="7071840" y="2253960"/>
        <a:ext cx="5849280" cy="3235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http://files.shareholder.com/RIG%20REPORTS/NA%20Rig%20Count%20files%20HISTORICAL%20from%202009/061209/na_rigs_061209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http://www.bakerhughes.com/WINNT/Profiles/peoppaue/Temporary%20Internet%20Files/Content.IE5/OZ4HURSX/RigDflt%20First%20Link(1)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130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135" activeCellId="0" sqref="O135"/>
    </sheetView>
  </sheetViews>
  <sheetFormatPr defaultColWidth="8.83984375" defaultRowHeight="13.8" zeroHeight="false" outlineLevelRow="0" outlineLevelCol="0"/>
  <cols>
    <col collapsed="false" customWidth="true" hidden="false" outlineLevel="0" max="4" min="4" style="0" width="10.41"/>
    <col collapsed="false" customWidth="true" hidden="false" outlineLevel="0" max="1024" min="1016" style="0" width="11.52"/>
  </cols>
  <sheetData>
    <row r="1" customFormat="false" ht="13.8" hidden="false" customHeight="false" outlineLevel="0" collapsed="false">
      <c r="A1" s="0" t="s">
        <v>0</v>
      </c>
      <c r="B1" s="0" t="s">
        <v>1</v>
      </c>
      <c r="C1" s="0" t="s">
        <v>2</v>
      </c>
      <c r="D1" s="0" t="n">
        <v>50901.4</v>
      </c>
      <c r="E1" s="0" t="n">
        <f aca="false">SUM(E8:E26)</f>
        <v>35656.0857335584</v>
      </c>
      <c r="G1" s="0" t="s">
        <v>3</v>
      </c>
    </row>
    <row r="2" customFormat="false" ht="13.8" hidden="false" customHeight="false" outlineLevel="0" collapsed="false">
      <c r="B2" s="0" t="s">
        <v>4</v>
      </c>
      <c r="C2" s="0" t="s">
        <v>5</v>
      </c>
      <c r="D2" s="0" t="n">
        <v>1.176742</v>
      </c>
      <c r="G2" s="0" t="s">
        <v>6</v>
      </c>
    </row>
    <row r="3" customFormat="false" ht="13.8" hidden="false" customHeight="false" outlineLevel="0" collapsed="false">
      <c r="B3" s="0" t="s">
        <v>7</v>
      </c>
      <c r="C3" s="0" t="s">
        <v>8</v>
      </c>
      <c r="D3" s="0" t="n">
        <v>0.668557</v>
      </c>
      <c r="G3" s="0" t="s">
        <v>9</v>
      </c>
    </row>
    <row r="4" customFormat="false" ht="13.8" hidden="false" customHeight="false" outlineLevel="0" collapsed="false">
      <c r="A4" s="0" t="s">
        <v>10</v>
      </c>
      <c r="B4" s="0" t="s">
        <v>11</v>
      </c>
      <c r="D4" s="1" t="s">
        <v>12</v>
      </c>
      <c r="F4" s="0" t="s">
        <v>10</v>
      </c>
      <c r="G4" s="0" t="s">
        <v>13</v>
      </c>
      <c r="H4" s="1" t="s">
        <v>14</v>
      </c>
      <c r="I4" s="0" t="s">
        <v>15</v>
      </c>
      <c r="J4" s="0" t="s">
        <v>16</v>
      </c>
      <c r="K4" s="0" t="s">
        <v>17</v>
      </c>
    </row>
    <row r="5" customFormat="false" ht="13.8" hidden="false" customHeight="false" outlineLevel="0" collapsed="false">
      <c r="A5" s="0" t="n">
        <v>0.5</v>
      </c>
      <c r="B5" s="0" t="n">
        <f aca="false">K5</f>
        <v>12481</v>
      </c>
      <c r="F5" s="0" t="n">
        <v>1</v>
      </c>
      <c r="G5" s="0" t="n">
        <f aca="false">K5</f>
        <v>12481</v>
      </c>
      <c r="H5" s="2" t="n">
        <f aca="false">B5</f>
        <v>12481</v>
      </c>
      <c r="I5" s="0" t="n">
        <f aca="false">B5</f>
        <v>12481</v>
      </c>
      <c r="J5" s="0" t="n">
        <f aca="false">B5*12/365.25</f>
        <v>410.053388090349</v>
      </c>
      <c r="K5" s="0" t="n">
        <v>12481</v>
      </c>
    </row>
    <row r="6" customFormat="false" ht="13.8" hidden="false" customHeight="false" outlineLevel="0" collapsed="false">
      <c r="A6" s="0" t="n">
        <v>1.5</v>
      </c>
      <c r="B6" s="3" t="n">
        <f aca="false">K6-K5</f>
        <v>24157</v>
      </c>
      <c r="C6" s="4"/>
      <c r="D6" s="0" t="n">
        <f aca="false">D$1/(POWER((1+D$2*D$3*($A6)),(1/D$2)))</f>
        <v>26247.91112965</v>
      </c>
      <c r="F6" s="0" t="n">
        <v>2</v>
      </c>
      <c r="G6" s="0" t="n">
        <f aca="false">K6</f>
        <v>36638</v>
      </c>
      <c r="H6" s="2" t="n">
        <f aca="false">G6</f>
        <v>36638</v>
      </c>
      <c r="I6" s="0" t="n">
        <f aca="false">B6</f>
        <v>24157</v>
      </c>
      <c r="J6" s="0" t="n">
        <f aca="false">B6*12/365.25</f>
        <v>793.659137577002</v>
      </c>
      <c r="K6" s="0" t="n">
        <v>36638</v>
      </c>
    </row>
    <row r="7" customFormat="false" ht="13.8" hidden="false" customHeight="false" outlineLevel="0" collapsed="false">
      <c r="A7" s="0" t="n">
        <f aca="false">A6+1</f>
        <v>2.5</v>
      </c>
      <c r="B7" s="3" t="n">
        <f aca="false">K7-K6</f>
        <v>20387</v>
      </c>
      <c r="C7" s="4"/>
      <c r="D7" s="0" t="n">
        <f aca="false">D$1/(POWER((1+D$2*D$3*($A7)),(1/D$2)))</f>
        <v>20201.2186415374</v>
      </c>
      <c r="F7" s="0" t="n">
        <f aca="false">F6+1</f>
        <v>3</v>
      </c>
      <c r="G7" s="0" t="n">
        <f aca="false">K7</f>
        <v>57025</v>
      </c>
      <c r="H7" s="2" t="n">
        <f aca="false">G7</f>
        <v>57025</v>
      </c>
      <c r="I7" s="0" t="n">
        <f aca="false">B7</f>
        <v>20387</v>
      </c>
      <c r="J7" s="0" t="n">
        <f aca="false">B7*12/365.25</f>
        <v>669.798767967146</v>
      </c>
      <c r="K7" s="0" t="n">
        <v>57025</v>
      </c>
    </row>
    <row r="8" customFormat="false" ht="13.8" hidden="false" customHeight="false" outlineLevel="0" collapsed="false">
      <c r="A8" s="0" t="n">
        <f aca="false">A7+1</f>
        <v>3.5</v>
      </c>
      <c r="B8" s="3" t="n">
        <f aca="false">K8-K7</f>
        <v>17068</v>
      </c>
      <c r="C8" s="4"/>
      <c r="D8" s="0" t="n">
        <f aca="false">D$1/(POWER((1+D$2*D$3*($A8)),(1/D$2)))</f>
        <v>16541.3035370723</v>
      </c>
      <c r="F8" s="0" t="n">
        <f aca="false">F7+1</f>
        <v>4</v>
      </c>
      <c r="G8" s="0" t="n">
        <f aca="false">K8</f>
        <v>74093</v>
      </c>
      <c r="H8" s="2" t="n">
        <f aca="false">G8</f>
        <v>74093</v>
      </c>
      <c r="I8" s="0" t="n">
        <f aca="false">B8</f>
        <v>17068</v>
      </c>
      <c r="J8" s="0" t="n">
        <f aca="false">B8*12/365.25</f>
        <v>560.755646817248</v>
      </c>
      <c r="K8" s="0" t="n">
        <v>74093</v>
      </c>
    </row>
    <row r="9" customFormat="false" ht="13.8" hidden="false" customHeight="false" outlineLevel="0" collapsed="false">
      <c r="A9" s="0" t="n">
        <f aca="false">A8+1</f>
        <v>4.5</v>
      </c>
      <c r="B9" s="3" t="n">
        <f aca="false">K9-K8</f>
        <v>14251</v>
      </c>
      <c r="C9" s="4"/>
      <c r="D9" s="0" t="n">
        <f aca="false">D$1/(POWER((1+D$2*D$3*($A9)),(1/D$2)))</f>
        <v>14071.5483521944</v>
      </c>
      <c r="F9" s="0" t="n">
        <f aca="false">F8+1</f>
        <v>5</v>
      </c>
      <c r="G9" s="0" t="n">
        <f aca="false">K9</f>
        <v>88344</v>
      </c>
      <c r="H9" s="2" t="n">
        <f aca="false">G9</f>
        <v>88344</v>
      </c>
      <c r="I9" s="0" t="n">
        <f aca="false">B9</f>
        <v>14251</v>
      </c>
      <c r="J9" s="0" t="n">
        <f aca="false">B9*12/365.25</f>
        <v>468.205338809035</v>
      </c>
      <c r="K9" s="0" t="n">
        <v>88344</v>
      </c>
    </row>
    <row r="10" customFormat="false" ht="13.8" hidden="false" customHeight="false" outlineLevel="0" collapsed="false">
      <c r="A10" s="0" t="n">
        <f aca="false">A9+1</f>
        <v>5.5</v>
      </c>
      <c r="B10" s="3" t="n">
        <f aca="false">K10-K9</f>
        <v>12279</v>
      </c>
      <c r="C10" s="4"/>
      <c r="D10" s="0" t="n">
        <f aca="false">D$1/(POWER((1+D$2*D$3*($A10)),(1/D$2)))</f>
        <v>12284.7118929255</v>
      </c>
      <c r="F10" s="0" t="n">
        <f aca="false">F9+1</f>
        <v>6</v>
      </c>
      <c r="G10" s="0" t="n">
        <f aca="false">K10</f>
        <v>100623</v>
      </c>
      <c r="H10" s="2" t="n">
        <f aca="false">G10</f>
        <v>100623</v>
      </c>
      <c r="I10" s="0" t="n">
        <f aca="false">B10</f>
        <v>12279</v>
      </c>
      <c r="J10" s="0" t="n">
        <f aca="false">B10*12/365.25</f>
        <v>403.416837782341</v>
      </c>
      <c r="K10" s="0" t="n">
        <v>100623</v>
      </c>
    </row>
    <row r="11" customFormat="false" ht="13.8" hidden="false" customHeight="false" outlineLevel="0" collapsed="false">
      <c r="A11" s="0" t="n">
        <f aca="false">A10+1</f>
        <v>6.5</v>
      </c>
      <c r="B11" s="3" t="n">
        <f aca="false">K11-K10</f>
        <v>10909</v>
      </c>
      <c r="C11" s="4"/>
      <c r="D11" s="0" t="n">
        <f aca="false">D$1/(POWER((1+D$2*D$3*($A11)),(1/D$2)))</f>
        <v>10927.654028216</v>
      </c>
      <c r="E11" s="0" t="n">
        <f aca="false">POWER((D11-B11),2)</f>
        <v>347.972768683338</v>
      </c>
      <c r="F11" s="0" t="n">
        <f aca="false">F10+1</f>
        <v>7</v>
      </c>
      <c r="G11" s="0" t="n">
        <f aca="false">K11</f>
        <v>111532</v>
      </c>
      <c r="H11" s="2" t="n">
        <f aca="false">H10+D11</f>
        <v>111550.654028216</v>
      </c>
      <c r="I11" s="0" t="n">
        <f aca="false">B11</f>
        <v>10909</v>
      </c>
      <c r="J11" s="0" t="n">
        <f aca="false">B11*12/365.25</f>
        <v>358.406570841889</v>
      </c>
      <c r="K11" s="0" t="n">
        <v>111532</v>
      </c>
    </row>
    <row r="12" customFormat="false" ht="13.8" hidden="false" customHeight="false" outlineLevel="0" collapsed="false">
      <c r="A12" s="0" t="n">
        <f aca="false">A11+1</f>
        <v>7.5</v>
      </c>
      <c r="B12" s="3" t="n">
        <f aca="false">K12-K11</f>
        <v>9860</v>
      </c>
      <c r="C12" s="4"/>
      <c r="D12" s="0" t="n">
        <f aca="false">D$1/(POWER((1+D$2*D$3*($A12)),(1/D$2)))</f>
        <v>9859.42124939469</v>
      </c>
      <c r="E12" s="0" t="n">
        <f aca="false">POWER((D12-B12),2)</f>
        <v>0.334952263145909</v>
      </c>
      <c r="F12" s="0" t="n">
        <f aca="false">F11+1</f>
        <v>8</v>
      </c>
      <c r="G12" s="0" t="n">
        <f aca="false">K12</f>
        <v>121392</v>
      </c>
      <c r="H12" s="2" t="n">
        <f aca="false">H11+D12</f>
        <v>121410.075277611</v>
      </c>
      <c r="I12" s="0" t="n">
        <f aca="false">B12</f>
        <v>9860</v>
      </c>
      <c r="J12" s="0" t="n">
        <f aca="false">B12*12/365.25</f>
        <v>323.94250513347</v>
      </c>
      <c r="K12" s="0" t="n">
        <v>121392</v>
      </c>
    </row>
    <row r="13" customFormat="false" ht="13.8" hidden="false" customHeight="false" outlineLevel="0" collapsed="false">
      <c r="A13" s="0" t="n">
        <f aca="false">A12+1</f>
        <v>8.5</v>
      </c>
      <c r="B13" s="3" t="n">
        <f aca="false">K13-K12</f>
        <v>9072</v>
      </c>
      <c r="C13" s="4"/>
      <c r="D13" s="0" t="n">
        <f aca="false">D$1/(POWER((1+D$2*D$3*($A13)),(1/D$2)))</f>
        <v>8995.071842222</v>
      </c>
      <c r="E13" s="0" t="n">
        <f aca="false">POWER((D13-B13),2)</f>
        <v>5917.9414591169</v>
      </c>
      <c r="F13" s="0" t="n">
        <f aca="false">F12+1</f>
        <v>9</v>
      </c>
      <c r="G13" s="0" t="n">
        <f aca="false">K13</f>
        <v>130464</v>
      </c>
      <c r="H13" s="2" t="n">
        <f aca="false">H12+D13</f>
        <v>130405.147119833</v>
      </c>
      <c r="I13" s="0" t="n">
        <f aca="false">B13</f>
        <v>9072</v>
      </c>
      <c r="J13" s="0" t="n">
        <f aca="false">B13*12/365.25</f>
        <v>298.053388090349</v>
      </c>
      <c r="K13" s="0" t="n">
        <v>130464</v>
      </c>
    </row>
    <row r="14" customFormat="false" ht="13.8" hidden="false" customHeight="false" outlineLevel="0" collapsed="false">
      <c r="A14" s="0" t="n">
        <f aca="false">A13+1</f>
        <v>9.5</v>
      </c>
      <c r="B14" s="3" t="n">
        <f aca="false">K14-K13</f>
        <v>8307</v>
      </c>
      <c r="C14" s="4"/>
      <c r="D14" s="0" t="n">
        <f aca="false">D$1/(POWER((1+D$2*D$3*($A14)),(1/D$2)))</f>
        <v>8280.2572300671</v>
      </c>
      <c r="E14" s="0" t="n">
        <f aca="false">POWER((D14-B14),2)</f>
        <v>715.175743684023</v>
      </c>
      <c r="F14" s="0" t="n">
        <f aca="false">F13+1</f>
        <v>10</v>
      </c>
      <c r="G14" s="0" t="n">
        <f aca="false">K14</f>
        <v>138771</v>
      </c>
      <c r="H14" s="2" t="n">
        <f aca="false">H13+D14</f>
        <v>138685.4043499</v>
      </c>
      <c r="I14" s="0" t="n">
        <f aca="false">B14</f>
        <v>8307</v>
      </c>
      <c r="J14" s="0" t="n">
        <f aca="false">B14*12/365.25</f>
        <v>272.919917864476</v>
      </c>
      <c r="K14" s="0" t="n">
        <v>138771</v>
      </c>
    </row>
    <row r="15" customFormat="false" ht="13.8" hidden="false" customHeight="false" outlineLevel="0" collapsed="false">
      <c r="A15" s="0" t="n">
        <f aca="false">A14+1</f>
        <v>10.5</v>
      </c>
      <c r="B15" s="3" t="n">
        <f aca="false">K15-K14</f>
        <v>7664</v>
      </c>
      <c r="C15" s="4"/>
      <c r="D15" s="0" t="n">
        <f aca="false">D$1/(POWER((1+D$2*D$3*($A15)),(1/D$2)))</f>
        <v>7678.52760718001</v>
      </c>
      <c r="E15" s="0" t="n">
        <f aca="false">POWER((D15-B15),2)</f>
        <v>211.051370376675</v>
      </c>
      <c r="F15" s="0" t="n">
        <f aca="false">F14+1</f>
        <v>11</v>
      </c>
      <c r="G15" s="0" t="n">
        <f aca="false">K15</f>
        <v>146435</v>
      </c>
      <c r="H15" s="2" t="n">
        <f aca="false">H14+D15</f>
        <v>146363.93195708</v>
      </c>
      <c r="I15" s="0" t="n">
        <f aca="false">B15</f>
        <v>7664</v>
      </c>
      <c r="J15" s="0" t="n">
        <f aca="false">B15*12/365.25</f>
        <v>251.794661190965</v>
      </c>
      <c r="K15" s="0" t="n">
        <v>146435</v>
      </c>
    </row>
    <row r="16" customFormat="false" ht="13.8" hidden="false" customHeight="false" outlineLevel="0" collapsed="false">
      <c r="A16" s="0" t="n">
        <f aca="false">A15+1</f>
        <v>11.5</v>
      </c>
      <c r="B16" s="3" t="n">
        <f aca="false">K16-K15</f>
        <v>7147</v>
      </c>
      <c r="C16" s="4"/>
      <c r="D16" s="0" t="n">
        <f aca="false">D$1/(POWER((1+D$2*D$3*($A16)),(1/D$2)))</f>
        <v>7164.49079107133</v>
      </c>
      <c r="E16" s="0" t="n">
        <f aca="false">POWER((D16-B16),2)</f>
        <v>305.927772300918</v>
      </c>
      <c r="F16" s="0" t="n">
        <f aca="false">F15+1</f>
        <v>12</v>
      </c>
      <c r="G16" s="0" t="n">
        <f aca="false">K16</f>
        <v>153582</v>
      </c>
      <c r="H16" s="2" t="n">
        <f aca="false">H15+D16</f>
        <v>153528.422748151</v>
      </c>
      <c r="I16" s="0" t="n">
        <f aca="false">B16</f>
        <v>7147</v>
      </c>
      <c r="J16" s="0" t="n">
        <f aca="false">B16*12/365.25</f>
        <v>234.809034907598</v>
      </c>
      <c r="K16" s="0" t="n">
        <v>153582</v>
      </c>
    </row>
    <row r="17" customFormat="false" ht="13.8" hidden="false" customHeight="false" outlineLevel="0" collapsed="false">
      <c r="A17" s="0" t="n">
        <f aca="false">A16+1</f>
        <v>12.5</v>
      </c>
      <c r="B17" s="3" t="n">
        <f aca="false">K17-K16</f>
        <v>6691</v>
      </c>
      <c r="C17" s="4"/>
      <c r="D17" s="0" t="n">
        <f aca="false">D$1/(POWER((1+D$2*D$3*($A17)),(1/D$2)))</f>
        <v>6719.89479095946</v>
      </c>
      <c r="E17" s="0" t="n">
        <f aca="false">POWER((D17-B17),2)</f>
        <v>834.908944590885</v>
      </c>
      <c r="F17" s="0" t="n">
        <f aca="false">F16+1</f>
        <v>13</v>
      </c>
      <c r="G17" s="0" t="n">
        <f aca="false">K17</f>
        <v>160273</v>
      </c>
      <c r="H17" s="2" t="n">
        <f aca="false">H16+D17</f>
        <v>160248.317539111</v>
      </c>
      <c r="I17" s="0" t="n">
        <f aca="false">B17</f>
        <v>6691</v>
      </c>
      <c r="J17" s="0" t="n">
        <f aca="false">B17*12/365.25</f>
        <v>219.827515400411</v>
      </c>
      <c r="K17" s="0" t="n">
        <v>160273</v>
      </c>
    </row>
    <row r="18" customFormat="false" ht="13.8" hidden="false" customHeight="false" outlineLevel="0" collapsed="false">
      <c r="A18" s="0" t="n">
        <f aca="false">A17+1</f>
        <v>13.5</v>
      </c>
      <c r="B18" s="3" t="n">
        <f aca="false">K18-K17</f>
        <v>6307</v>
      </c>
      <c r="C18" s="4"/>
      <c r="D18" s="0" t="n">
        <f aca="false">D$1/(POWER((1+D$2*D$3*($A18)),(1/D$2)))</f>
        <v>6331.27051503472</v>
      </c>
      <c r="E18" s="0" t="n">
        <f aca="false">POWER((D18-B18),2)</f>
        <v>589.057900050575</v>
      </c>
      <c r="F18" s="0" t="n">
        <f aca="false">F17+1</f>
        <v>14</v>
      </c>
      <c r="G18" s="0" t="n">
        <f aca="false">K18</f>
        <v>166580</v>
      </c>
      <c r="H18" s="2" t="n">
        <f aca="false">H17+D18</f>
        <v>166579.588054145</v>
      </c>
      <c r="I18" s="0" t="n">
        <f aca="false">B18</f>
        <v>6307</v>
      </c>
      <c r="J18" s="0" t="n">
        <f aca="false">B18*12/365.25</f>
        <v>207.211498973306</v>
      </c>
      <c r="K18" s="0" t="n">
        <v>166580</v>
      </c>
    </row>
    <row r="19" customFormat="false" ht="13.8" hidden="false" customHeight="false" outlineLevel="0" collapsed="false">
      <c r="A19" s="0" t="n">
        <f aca="false">A18+1</f>
        <v>14.5</v>
      </c>
      <c r="B19" s="3" t="n">
        <f aca="false">K19-K18</f>
        <v>5907</v>
      </c>
      <c r="C19" s="4"/>
      <c r="D19" s="0" t="n">
        <f aca="false">D$1/(POWER((1+D$2*D$3*($A19)),(1/D$2)))</f>
        <v>5988.45340872522</v>
      </c>
      <c r="E19" s="0" t="n">
        <f aca="false">POWER((D19-B19),2)</f>
        <v>6634.65779295767</v>
      </c>
      <c r="F19" s="0" t="n">
        <f aca="false">F18+1</f>
        <v>15</v>
      </c>
      <c r="G19" s="0" t="n">
        <f aca="false">K19</f>
        <v>172487</v>
      </c>
      <c r="H19" s="2" t="n">
        <f aca="false">H18+D19</f>
        <v>172568.04146287</v>
      </c>
      <c r="I19" s="0" t="n">
        <f aca="false">B19</f>
        <v>5907</v>
      </c>
      <c r="J19" s="0" t="n">
        <f aca="false">B19*12/365.25</f>
        <v>194.069815195072</v>
      </c>
      <c r="K19" s="0" t="n">
        <v>172487</v>
      </c>
    </row>
    <row r="20" customFormat="false" ht="13.8" hidden="false" customHeight="false" outlineLevel="0" collapsed="false">
      <c r="A20" s="0" t="n">
        <f aca="false">A19+1</f>
        <v>15.5</v>
      </c>
      <c r="B20" s="3" t="n">
        <f aca="false">K20-K19</f>
        <v>5655</v>
      </c>
      <c r="C20" s="4"/>
      <c r="D20" s="0" t="n">
        <f aca="false">D$1/(POWER((1+D$2*D$3*($A20)),(1/D$2)))</f>
        <v>5683.62326490813</v>
      </c>
      <c r="E20" s="0" t="n">
        <f aca="false">POWER((D20-B20),2)</f>
        <v>819.291294001003</v>
      </c>
      <c r="F20" s="0" t="n">
        <f aca="false">F19+1</f>
        <v>16</v>
      </c>
      <c r="G20" s="0" t="n">
        <f aca="false">K20</f>
        <v>178142</v>
      </c>
      <c r="H20" s="2" t="n">
        <f aca="false">H19+D20</f>
        <v>178251.664727779</v>
      </c>
      <c r="I20" s="0" t="n">
        <f aca="false">B20</f>
        <v>5655</v>
      </c>
      <c r="J20" s="0" t="n">
        <f aca="false">B20*12/365.25</f>
        <v>185.790554414784</v>
      </c>
      <c r="K20" s="0" t="n">
        <v>178142</v>
      </c>
    </row>
    <row r="21" customFormat="false" ht="13.8" hidden="false" customHeight="false" outlineLevel="0" collapsed="false">
      <c r="A21" s="0" t="n">
        <f aca="false">A20+1</f>
        <v>16.5</v>
      </c>
      <c r="B21" s="3" t="n">
        <f aca="false">K21-K20</f>
        <v>5316</v>
      </c>
      <c r="C21" s="4"/>
      <c r="D21" s="0" t="n">
        <f aca="false">D$1/(POWER((1+D$2*D$3*($A21)),(1/D$2)))</f>
        <v>5410.66155151127</v>
      </c>
      <c r="E21" s="0" t="n">
        <f aca="false">POWER((D21-B21),2)</f>
        <v>8960.8093345208</v>
      </c>
      <c r="F21" s="0" t="n">
        <f aca="false">F20+1</f>
        <v>17</v>
      </c>
      <c r="G21" s="0" t="n">
        <f aca="false">K21</f>
        <v>183458</v>
      </c>
      <c r="H21" s="2" t="n">
        <f aca="false">H20+D21</f>
        <v>183662.32627929</v>
      </c>
      <c r="I21" s="0" t="n">
        <f aca="false">B21</f>
        <v>5316</v>
      </c>
      <c r="J21" s="0" t="n">
        <f aca="false">B21*12/365.25</f>
        <v>174.652977412731</v>
      </c>
      <c r="K21" s="0" t="n">
        <v>183458</v>
      </c>
    </row>
    <row r="22" customFormat="false" ht="13.8" hidden="false" customHeight="false" outlineLevel="0" collapsed="false">
      <c r="A22" s="0" t="n">
        <f aca="false">A21+1</f>
        <v>17.5</v>
      </c>
      <c r="B22" s="3" t="n">
        <f aca="false">K22-K21</f>
        <v>5215</v>
      </c>
      <c r="C22" s="4"/>
      <c r="D22" s="0" t="n">
        <f aca="false">D$1/(POWER((1+D$2*D$3*($A22)),(1/D$2)))</f>
        <v>5164.70988442302</v>
      </c>
      <c r="E22" s="0" t="n">
        <f aca="false">POWER((D22-B22),2)</f>
        <v>2529.09572474596</v>
      </c>
      <c r="F22" s="0" t="n">
        <f aca="false">F21+1</f>
        <v>18</v>
      </c>
      <c r="G22" s="0" t="n">
        <f aca="false">K22</f>
        <v>188673</v>
      </c>
      <c r="H22" s="2" t="n">
        <f aca="false">H21+D22</f>
        <v>188827.036163713</v>
      </c>
      <c r="I22" s="0" t="n">
        <f aca="false">B22</f>
        <v>5215</v>
      </c>
      <c r="J22" s="0" t="n">
        <f aca="false">D22*12/365.25</f>
        <v>169.682460268518</v>
      </c>
      <c r="K22" s="0" t="n">
        <v>188673</v>
      </c>
    </row>
    <row r="23" customFormat="false" ht="13.8" hidden="false" customHeight="false" outlineLevel="0" collapsed="false">
      <c r="A23" s="0" t="n">
        <f aca="false">A22+1</f>
        <v>18.5</v>
      </c>
      <c r="B23" s="3" t="n">
        <f aca="false">K23-K22</f>
        <v>4977</v>
      </c>
      <c r="C23" s="4"/>
      <c r="D23" s="0" t="n">
        <f aca="false">D$1/(POWER((1+D$2*D$3*($A23)),(1/D$2)))</f>
        <v>4941.85967037072</v>
      </c>
      <c r="E23" s="0" t="n">
        <f aca="false">POWER((D23-B23),2)</f>
        <v>1234.84276645446</v>
      </c>
      <c r="F23" s="0" t="n">
        <f aca="false">F22+1</f>
        <v>19</v>
      </c>
      <c r="G23" s="0" t="n">
        <f aca="false">K23</f>
        <v>193650</v>
      </c>
      <c r="H23" s="2" t="n">
        <f aca="false">H22+D23</f>
        <v>193768.895834084</v>
      </c>
      <c r="I23" s="0" t="n">
        <f aca="false">B23</f>
        <v>4977</v>
      </c>
      <c r="J23" s="0" t="n">
        <f aca="false">D23*12/365.25</f>
        <v>162.36089266105</v>
      </c>
      <c r="K23" s="0" t="n">
        <v>193650</v>
      </c>
    </row>
    <row r="24" customFormat="false" ht="13.8" hidden="false" customHeight="false" outlineLevel="0" collapsed="false">
      <c r="A24" s="0" t="n">
        <f aca="false">A23+1</f>
        <v>19.5</v>
      </c>
      <c r="B24" s="3" t="n">
        <f aca="false">K24-K23</f>
        <v>4765</v>
      </c>
      <c r="C24" s="4"/>
      <c r="D24" s="0" t="n">
        <f aca="false">D$1/(POWER((1+D$2*D$3*($A24)),(1/D$2)))</f>
        <v>4738.92949405288</v>
      </c>
      <c r="E24" s="0" t="n">
        <f aca="false">POWER((D24-B24),2)</f>
        <v>679.671280338829</v>
      </c>
      <c r="F24" s="0" t="n">
        <f aca="false">F23+1</f>
        <v>20</v>
      </c>
      <c r="G24" s="0" t="n">
        <f aca="false">K24</f>
        <v>198415</v>
      </c>
      <c r="H24" s="2" t="n">
        <f aca="false">H23+D24</f>
        <v>198507.825328137</v>
      </c>
      <c r="I24" s="0" t="n">
        <f aca="false">D24</f>
        <v>4738.92949405288</v>
      </c>
      <c r="J24" s="0" t="n">
        <f aca="false">D24*12/365.25</f>
        <v>155.693782145475</v>
      </c>
      <c r="K24" s="0" t="n">
        <v>198415</v>
      </c>
    </row>
    <row r="25" customFormat="false" ht="13.8" hidden="false" customHeight="false" outlineLevel="0" collapsed="false">
      <c r="A25" s="0" t="n">
        <f aca="false">A24+1</f>
        <v>20.5</v>
      </c>
      <c r="B25" s="3" t="n">
        <f aca="false">K25-K24</f>
        <v>4628</v>
      </c>
      <c r="C25" s="4"/>
      <c r="D25" s="0" t="n">
        <f aca="false">D$1/(POWER((1+D$2*D$3*($A25)),(1/D$2)))</f>
        <v>4553.30254019943</v>
      </c>
      <c r="E25" s="0" t="n">
        <f aca="false">POWER((D25-B25),2)</f>
        <v>5579.71050065776</v>
      </c>
      <c r="F25" s="0" t="n">
        <f aca="false">F24+1</f>
        <v>21</v>
      </c>
      <c r="G25" s="0" t="n">
        <f aca="false">K25</f>
        <v>203043</v>
      </c>
      <c r="H25" s="2" t="n">
        <f aca="false">H24+D25</f>
        <v>203061.127868336</v>
      </c>
      <c r="I25" s="0" t="n">
        <f aca="false">D25</f>
        <v>4553.30254019943</v>
      </c>
      <c r="J25" s="0" t="n">
        <f aca="false">D25*12/365.25</f>
        <v>149.595155324827</v>
      </c>
      <c r="K25" s="0" t="n">
        <v>203043</v>
      </c>
    </row>
    <row r="26" customFormat="false" ht="13.8" hidden="false" customHeight="false" outlineLevel="0" collapsed="false">
      <c r="A26" s="0" t="n">
        <f aca="false">A25+1</f>
        <v>21.5</v>
      </c>
      <c r="B26" s="3" t="n">
        <f aca="false">K26-K25</f>
        <v>4400</v>
      </c>
      <c r="C26" s="4"/>
      <c r="D26" s="0" t="n">
        <f aca="false">D$1/(POWER((1+D$2*D$3*($A26)),(1/D$2)))</f>
        <v>4382.8059275093</v>
      </c>
      <c r="E26" s="0" t="n">
        <f aca="false">POWER((D26-B26),2)</f>
        <v>295.636128815443</v>
      </c>
      <c r="F26" s="0" t="n">
        <f aca="false">F25+1</f>
        <v>22</v>
      </c>
      <c r="G26" s="0" t="n">
        <f aca="false">K26</f>
        <v>207443</v>
      </c>
      <c r="H26" s="2" t="n">
        <f aca="false">H25+D26</f>
        <v>207443.933795845</v>
      </c>
      <c r="I26" s="0" t="n">
        <f aca="false">D26</f>
        <v>4382.8059275093</v>
      </c>
      <c r="J26" s="0" t="n">
        <f aca="false">D26*12/365.25</f>
        <v>143.993623901743</v>
      </c>
      <c r="K26" s="0" t="n">
        <v>207443</v>
      </c>
    </row>
    <row r="27" customFormat="false" ht="13.8" hidden="false" customHeight="false" outlineLevel="0" collapsed="false">
      <c r="A27" s="0" t="n">
        <f aca="false">A26+1</f>
        <v>22.5</v>
      </c>
      <c r="B27" s="2"/>
      <c r="C27" s="4"/>
      <c r="D27" s="0" t="n">
        <f aca="false">D$1/(POWER((1+D$2*D$3*($A27)),(1/D$2)))</f>
        <v>4225.61983649734</v>
      </c>
      <c r="F27" s="0" t="n">
        <f aca="false">F26+1</f>
        <v>23</v>
      </c>
      <c r="G27" s="2"/>
      <c r="H27" s="2" t="n">
        <f aca="false">H26+D27</f>
        <v>211669.553632343</v>
      </c>
      <c r="I27" s="0" t="n">
        <f aca="false">D27</f>
        <v>4225.61983649734</v>
      </c>
      <c r="J27" s="0" t="n">
        <f aca="false">D27*12/365.25</f>
        <v>138.829399145703</v>
      </c>
    </row>
    <row r="28" customFormat="false" ht="13.8" hidden="false" customHeight="false" outlineLevel="0" collapsed="false">
      <c r="A28" s="0" t="n">
        <f aca="false">A27+1</f>
        <v>23.5</v>
      </c>
      <c r="B28" s="2"/>
      <c r="C28" s="5" t="n">
        <f aca="false">D28/D27</f>
        <v>0.965588085010951</v>
      </c>
      <c r="D28" s="0" t="n">
        <f aca="false">D$1/(POWER((1+D$2*D$3*($A28)),(1/D$2)))</f>
        <v>4080.20816590775</v>
      </c>
      <c r="E28" s="0" t="n">
        <f aca="false">POWER(C28,12)</f>
        <v>0.656905317090922</v>
      </c>
      <c r="F28" s="0" t="n">
        <f aca="false">F27+1</f>
        <v>24</v>
      </c>
      <c r="G28" s="2"/>
      <c r="H28" s="2" t="n">
        <f aca="false">H27+D28</f>
        <v>215749.76179825</v>
      </c>
      <c r="I28" s="0" t="n">
        <f aca="false">D28</f>
        <v>4080.20816590775</v>
      </c>
      <c r="J28" s="0" t="n">
        <f aca="false">D28*12/365.25</f>
        <v>134.05201366432</v>
      </c>
    </row>
    <row r="29" customFormat="false" ht="13.8" hidden="false" customHeight="false" outlineLevel="0" collapsed="false">
      <c r="A29" s="0" t="n">
        <f aca="false">A28+1</f>
        <v>24.5</v>
      </c>
      <c r="B29" s="2"/>
      <c r="C29" s="5" t="n">
        <f aca="false">D29/D28</f>
        <v>0.966927376592944</v>
      </c>
      <c r="D29" s="0" t="n">
        <f aca="false">D$1/(POWER((1+D$2*D$3*($A29)),(1/D$2)))</f>
        <v>3945.26497781429</v>
      </c>
      <c r="E29" s="0" t="n">
        <f aca="false">POWER(C29,12)</f>
        <v>0.667922815771777</v>
      </c>
      <c r="F29" s="0" t="n">
        <f aca="false">F28+1</f>
        <v>25</v>
      </c>
      <c r="G29" s="2"/>
      <c r="H29" s="2" t="n">
        <f aca="false">H28+D29</f>
        <v>219695.026776065</v>
      </c>
      <c r="I29" s="0" t="n">
        <f aca="false">D29</f>
        <v>3945.26497781429</v>
      </c>
      <c r="J29" s="0" t="n">
        <f aca="false">D29*12/365.25</f>
        <v>129.618561899443</v>
      </c>
    </row>
    <row r="30" customFormat="false" ht="13.8" hidden="false" customHeight="false" outlineLevel="0" collapsed="false">
      <c r="A30" s="0" t="n">
        <f aca="false">A29+1</f>
        <v>25.5</v>
      </c>
      <c r="B30" s="2"/>
      <c r="C30" s="5" t="n">
        <f aca="false">D30/D29</f>
        <v>0.96816632117117</v>
      </c>
      <c r="D30" s="0" t="n">
        <f aca="false">D$1/(POWER((1+D$2*D$3*($A30)),(1/D$2)))</f>
        <v>3819.67267961592</v>
      </c>
      <c r="E30" s="0" t="n">
        <f aca="false">POWER(C30,12)</f>
        <v>0.678265384624664</v>
      </c>
      <c r="F30" s="0" t="n">
        <f aca="false">F29+1</f>
        <v>26</v>
      </c>
      <c r="G30" s="2"/>
      <c r="H30" s="2" t="n">
        <f aca="false">H29+D30</f>
        <v>223514.699455681</v>
      </c>
      <c r="I30" s="0" t="n">
        <f aca="false">D30</f>
        <v>3819.67267961592</v>
      </c>
      <c r="J30" s="0" t="n">
        <f aca="false">D30*12/365.25</f>
        <v>125.492326229681</v>
      </c>
    </row>
    <row r="31" customFormat="false" ht="13.8" hidden="false" customHeight="false" outlineLevel="0" collapsed="false">
      <c r="A31" s="0" t="n">
        <f aca="false">A30+1</f>
        <v>26.5</v>
      </c>
      <c r="B31" s="2"/>
      <c r="C31" s="5" t="n">
        <f aca="false">D31/D30</f>
        <v>0.969315789669235</v>
      </c>
      <c r="D31" s="0" t="n">
        <f aca="false">D$1/(POWER((1+D$2*D$3*($A31)),(1/D$2)))</f>
        <v>3702.46903971991</v>
      </c>
      <c r="E31" s="0" t="n">
        <f aca="false">POWER(C31,12)</f>
        <v>0.687992092747255</v>
      </c>
      <c r="F31" s="0" t="n">
        <f aca="false">F30+1</f>
        <v>27</v>
      </c>
      <c r="G31" s="2"/>
      <c r="H31" s="2" t="n">
        <f aca="false">H30+D31</f>
        <v>227217.1684954</v>
      </c>
      <c r="I31" s="0" t="n">
        <f aca="false">D31</f>
        <v>3702.46903971991</v>
      </c>
      <c r="J31" s="0" t="n">
        <f aca="false">D31*12/365.25</f>
        <v>121.641693296753</v>
      </c>
    </row>
    <row r="32" customFormat="false" ht="13.8" hidden="false" customHeight="false" outlineLevel="0" collapsed="false">
      <c r="A32" s="0" t="n">
        <f aca="false">A31+1</f>
        <v>27.5</v>
      </c>
      <c r="B32" s="2"/>
      <c r="C32" s="5" t="n">
        <f aca="false">D32/D31</f>
        <v>0.970385137447279</v>
      </c>
      <c r="D32" s="0" t="n">
        <f aca="false">D$1/(POWER((1+D$2*D$3*($A32)),(1/D$2)))</f>
        <v>3592.8209280029</v>
      </c>
      <c r="E32" s="0" t="n">
        <f aca="false">POWER(C32,12)</f>
        <v>0.697155462097191</v>
      </c>
      <c r="F32" s="0" t="n">
        <f aca="false">F31+1</f>
        <v>28</v>
      </c>
      <c r="G32" s="2"/>
      <c r="H32" s="2" t="n">
        <f aca="false">H31+D32</f>
        <v>230809.989423403</v>
      </c>
      <c r="I32" s="0" t="n">
        <f aca="false">D32</f>
        <v>3592.8209280029</v>
      </c>
      <c r="J32" s="0" t="n">
        <f aca="false">D32*12/365.25</f>
        <v>118.039291269089</v>
      </c>
    </row>
    <row r="33" customFormat="false" ht="13.8" hidden="false" customHeight="false" outlineLevel="0" collapsed="false">
      <c r="A33" s="0" t="n">
        <f aca="false">A32+1</f>
        <v>28.5</v>
      </c>
      <c r="B33" s="2"/>
      <c r="C33" s="5" t="n">
        <f aca="false">D33/D32</f>
        <v>0.97138245952829</v>
      </c>
      <c r="D33" s="0" t="n">
        <f aca="false">D$1/(POWER((1+D$2*D$3*($A33)),(1/D$2)))</f>
        <v>3490.00322968817</v>
      </c>
      <c r="E33" s="0" t="n">
        <f aca="false">POWER(C33,12)</f>
        <v>0.705802325015221</v>
      </c>
      <c r="F33" s="0" t="n">
        <f aca="false">F32+1</f>
        <v>29</v>
      </c>
      <c r="G33" s="2"/>
      <c r="H33" s="2" t="n">
        <f aca="false">H32+D33</f>
        <v>234299.992653092</v>
      </c>
      <c r="I33" s="0" t="n">
        <f aca="false">D33</f>
        <v>3490.00322968817</v>
      </c>
      <c r="J33" s="0" t="n">
        <f aca="false">D33*12/365.25</f>
        <v>114.661297073944</v>
      </c>
    </row>
    <row r="34" customFormat="false" ht="13.8" hidden="false" customHeight="false" outlineLevel="0" collapsed="false">
      <c r="A34" s="0" t="n">
        <f aca="false">A33+1</f>
        <v>29.5</v>
      </c>
      <c r="B34" s="2"/>
      <c r="C34" s="5" t="n">
        <f aca="false">D34/D33</f>
        <v>0.972314795926379</v>
      </c>
      <c r="D34" s="0" t="n">
        <f aca="false">D$1/(POWER((1+D$2*D$3*($A34)),(1/D$2)))</f>
        <v>3393.38177805666</v>
      </c>
      <c r="E34" s="0" t="n">
        <f aca="false">POWER(C34,12)</f>
        <v>0.713974555386685</v>
      </c>
      <c r="F34" s="0" t="n">
        <f aca="false">F33+1</f>
        <v>30</v>
      </c>
      <c r="G34" s="2"/>
      <c r="H34" s="2" t="n">
        <f aca="false">H33+D34</f>
        <v>237693.374431148</v>
      </c>
      <c r="I34" s="0" t="n">
        <f aca="false">D34</f>
        <v>3393.38177805666</v>
      </c>
      <c r="J34" s="0" t="n">
        <f aca="false">D34*12/365.25</f>
        <v>111.486875665106</v>
      </c>
    </row>
    <row r="35" customFormat="false" ht="13.8" hidden="false" customHeight="false" outlineLevel="0" collapsed="false">
      <c r="A35" s="0" t="n">
        <f aca="false">A34+1</f>
        <v>30.5</v>
      </c>
      <c r="B35" s="2"/>
      <c r="C35" s="5" t="n">
        <f aca="false">D35/D34</f>
        <v>0.973188298099363</v>
      </c>
      <c r="D35" s="0" t="n">
        <f aca="false">D$1/(POWER((1+D$2*D$3*($A35)),(1/D$2)))</f>
        <v>3302.39943738835</v>
      </c>
      <c r="E35" s="0" t="n">
        <f aca="false">POWER(C35,12)</f>
        <v>0.721709693498981</v>
      </c>
      <c r="F35" s="0" t="n">
        <f aca="false">F34+1</f>
        <v>31</v>
      </c>
      <c r="G35" s="2"/>
      <c r="H35" s="2" t="n">
        <f aca="false">H34+D35</f>
        <v>240995.773868537</v>
      </c>
      <c r="I35" s="0" t="n">
        <f aca="false">D35</f>
        <v>3302.39943738835</v>
      </c>
      <c r="J35" s="0" t="n">
        <f aca="false">D35*12/365.25</f>
        <v>108.49772278894</v>
      </c>
    </row>
    <row r="36" customFormat="false" ht="13.8" hidden="false" customHeight="false" outlineLevel="0" collapsed="false">
      <c r="A36" s="0" t="n">
        <f aca="false">A35+1</f>
        <v>31.5</v>
      </c>
      <c r="B36" s="2"/>
      <c r="C36" s="5" t="n">
        <f aca="false">D36/D35</f>
        <v>0.974008364850421</v>
      </c>
      <c r="D36" s="0" t="n">
        <f aca="false">D$1/(POWER((1+D$2*D$3*($A36)),(1/D$2)))</f>
        <v>3216.56467609357</v>
      </c>
      <c r="E36" s="0" t="n">
        <f aca="false">POWER(C36,12)</f>
        <v>0.729041481397593</v>
      </c>
      <c r="F36" s="0" t="n">
        <f aca="false">F35+1</f>
        <v>32</v>
      </c>
      <c r="G36" s="2"/>
      <c r="H36" s="2" t="n">
        <f aca="false">H35+D36</f>
        <v>244212.33854463</v>
      </c>
      <c r="I36" s="0" t="n">
        <f aca="false">D36</f>
        <v>3216.56467609357</v>
      </c>
      <c r="J36" s="0" t="n">
        <f aca="false">D36*12/365.25</f>
        <v>105.677689563649</v>
      </c>
    </row>
    <row r="37" customFormat="false" ht="13.8" hidden="false" customHeight="false" outlineLevel="0" collapsed="false">
      <c r="A37" s="0" t="n">
        <f aca="false">A36+1</f>
        <v>32.5</v>
      </c>
      <c r="B37" s="2"/>
      <c r="C37" s="5" t="n">
        <f aca="false">D37/D36</f>
        <v>0.974779754026712</v>
      </c>
      <c r="D37" s="0" t="n">
        <f aca="false">D$1/(POWER((1+D$2*D$3*($A37)),(1/D$2)))</f>
        <v>3135.44212377351</v>
      </c>
      <c r="E37" s="0" t="n">
        <f aca="false">POWER(C37,12)</f>
        <v>0.73600032277855</v>
      </c>
      <c r="F37" s="0" t="n">
        <f aca="false">F36+1</f>
        <v>33</v>
      </c>
      <c r="G37" s="2"/>
      <c r="H37" s="2" t="n">
        <f aca="false">H36+D37</f>
        <v>247347.780668404</v>
      </c>
      <c r="I37" s="0" t="n">
        <f aca="false">D37</f>
        <v>3135.44212377351</v>
      </c>
      <c r="J37" s="0" t="n">
        <f aca="false">D37*12/365.25</f>
        <v>103.012472238965</v>
      </c>
    </row>
    <row r="38" customFormat="false" ht="13.8" hidden="false" customHeight="false" outlineLevel="0" collapsed="false">
      <c r="A38" s="0" t="n">
        <f aca="false">A37+1</f>
        <v>33.5</v>
      </c>
      <c r="B38" s="2"/>
      <c r="C38" s="5" t="n">
        <f aca="false">D38/D37</f>
        <v>0.97550667489886</v>
      </c>
      <c r="D38" s="0" t="n">
        <f aca="false">D$1/(POWER((1+D$2*D$3*($A38)),(1/D$2)))</f>
        <v>3058.64472050011</v>
      </c>
      <c r="E38" s="0" t="n">
        <f aca="false">POWER(C38,12)</f>
        <v>0.742613679132843</v>
      </c>
      <c r="F38" s="0" t="n">
        <f aca="false">F37+1</f>
        <v>34</v>
      </c>
      <c r="G38" s="2"/>
      <c r="H38" s="2" t="n">
        <f aca="false">H37+D38</f>
        <v>250406.425388904</v>
      </c>
      <c r="I38" s="0" t="n">
        <f aca="false">D38</f>
        <v>3058.64472050011</v>
      </c>
      <c r="J38" s="0" t="n">
        <f aca="false">D38*12/365.25</f>
        <v>100.489354266944</v>
      </c>
    </row>
    <row r="39" customFormat="false" ht="13.8" hidden="false" customHeight="false" outlineLevel="0" collapsed="false">
      <c r="A39" s="0" t="n">
        <f aca="false">A38+1</f>
        <v>34.5</v>
      </c>
      <c r="B39" s="2"/>
      <c r="C39" s="5" t="n">
        <f aca="false">D39/D38</f>
        <v>0.976192865010465</v>
      </c>
      <c r="D39" s="0" t="n">
        <f aca="false">D$1/(POWER((1+D$2*D$3*($A39)),(1/D$2)))</f>
        <v>2985.82715275414</v>
      </c>
      <c r="E39" s="0" t="n">
        <f aca="false">POWER(C39,12)</f>
        <v>0.748906411921161</v>
      </c>
      <c r="F39" s="0" t="n">
        <f aca="false">F38+1</f>
        <v>35</v>
      </c>
      <c r="G39" s="2"/>
      <c r="H39" s="2" t="n">
        <f aca="false">H38+D39</f>
        <v>253392.252541658</v>
      </c>
      <c r="I39" s="0" t="n">
        <f aca="false">D39</f>
        <v>2985.82715275414</v>
      </c>
      <c r="J39" s="0" t="n">
        <f aca="false">D39*12/365.25</f>
        <v>98.0969906448998</v>
      </c>
    </row>
    <row r="40" customFormat="false" ht="13.8" hidden="false" customHeight="false" outlineLevel="0" collapsed="false">
      <c r="A40" s="0" t="n">
        <f aca="false">A39+1</f>
        <v>35.5</v>
      </c>
      <c r="B40" s="2"/>
      <c r="C40" s="5" t="n">
        <f aca="false">D40/D39</f>
        <v>0.976841654460541</v>
      </c>
      <c r="D40" s="0" t="n">
        <f aca="false">D$1/(POWER((1+D$2*D$3*($A40)),(1/D$2)))</f>
        <v>2916.68033582956</v>
      </c>
      <c r="E40" s="0" t="n">
        <f aca="false">POWER(C40,12)</f>
        <v>0.754901078947388</v>
      </c>
      <c r="F40" s="0" t="n">
        <f aca="false">F39+1</f>
        <v>36</v>
      </c>
      <c r="G40" s="2"/>
      <c r="H40" s="2" t="n">
        <f aca="false">H39+D40</f>
        <v>256308.932877487</v>
      </c>
      <c r="I40" s="0" t="n">
        <f aca="false">D40</f>
        <v>2916.68033582956</v>
      </c>
      <c r="J40" s="0" t="n">
        <f aca="false">D40*12/365.25</f>
        <v>95.8252266391641</v>
      </c>
    </row>
    <row r="41" customFormat="false" ht="13.8" hidden="false" customHeight="false" outlineLevel="0" collapsed="false">
      <c r="A41" s="0" t="n">
        <f aca="false">A40+1</f>
        <v>36.5</v>
      </c>
      <c r="B41" s="2"/>
      <c r="C41" s="5" t="n">
        <f aca="false">D41/D40</f>
        <v>0.977456019952914</v>
      </c>
      <c r="D41" s="0" t="n">
        <f aca="false">D$1/(POWER((1+D$2*D$3*($A41)),(1/D$2)))</f>
        <v>2850.92675253489</v>
      </c>
      <c r="E41" s="0" t="n">
        <f aca="false">POWER(C41,12)</f>
        <v>0.760618191764537</v>
      </c>
      <c r="F41" s="0" t="n">
        <f aca="false">F40+1</f>
        <v>37</v>
      </c>
      <c r="G41" s="2"/>
      <c r="H41" s="2" t="n">
        <f aca="false">H40+D41</f>
        <v>259159.859630022</v>
      </c>
      <c r="I41" s="0" t="n">
        <f aca="false">D41</f>
        <v>2850.92675253489</v>
      </c>
      <c r="J41" s="0" t="n">
        <f aca="false">D41*12/365.25</f>
        <v>93.6649446418033</v>
      </c>
    </row>
    <row r="42" customFormat="false" ht="13.8" hidden="false" customHeight="false" outlineLevel="0" collapsed="false">
      <c r="A42" s="0" t="n">
        <f aca="false">A41+1</f>
        <v>37.5</v>
      </c>
      <c r="B42" s="2"/>
      <c r="C42" s="5" t="n">
        <f aca="false">D42/D41</f>
        <v>0.978038630463962</v>
      </c>
      <c r="D42" s="0" t="n">
        <f aca="false">D$1/(POWER((1+D$2*D$3*($A42)),(1/D$2)))</f>
        <v>2788.31649660229</v>
      </c>
      <c r="E42" s="0" t="n">
        <f aca="false">POWER(C42,12)</f>
        <v>0.766076439840384</v>
      </c>
      <c r="F42" s="0" t="n">
        <f aca="false">F41+1</f>
        <v>38</v>
      </c>
      <c r="G42" s="2"/>
      <c r="H42" s="2" t="n">
        <f aca="false">H41+D42</f>
        <v>261948.176126625</v>
      </c>
      <c r="I42" s="0" t="n">
        <f aca="false">D42</f>
        <v>2788.31649660229</v>
      </c>
      <c r="J42" s="0" t="n">
        <f aca="false">D42*12/365.25</f>
        <v>91.607934179952</v>
      </c>
    </row>
    <row r="43" customFormat="false" ht="13.8" hidden="false" customHeight="false" outlineLevel="0" collapsed="false">
      <c r="A43" s="0" t="n">
        <f aca="false">A42+1</f>
        <v>38.5</v>
      </c>
      <c r="B43" s="2"/>
      <c r="C43" s="5" t="n">
        <f aca="false">D43/D42</f>
        <v>0.978591886006928</v>
      </c>
      <c r="D43" s="0" t="n">
        <f aca="false">D$1/(POWER((1+D$2*D$3*($A43)),(1/D$2)))</f>
        <v>2728.62389919427</v>
      </c>
      <c r="E43" s="0" t="n">
        <f aca="false">POWER(C43,12)</f>
        <v>0.771292886293053</v>
      </c>
      <c r="F43" s="0" t="n">
        <f aca="false">F42+1</f>
        <v>39</v>
      </c>
      <c r="G43" s="2"/>
      <c r="H43" s="2" t="n">
        <f aca="false">H42+D43</f>
        <v>264676.800025819</v>
      </c>
      <c r="I43" s="0" t="n">
        <f aca="false">D43</f>
        <v>2728.62389919427</v>
      </c>
      <c r="J43" s="0" t="n">
        <f aca="false">D43*12/365.25</f>
        <v>89.6467810823578</v>
      </c>
    </row>
    <row r="44" customFormat="false" ht="13.8" hidden="false" customHeight="false" outlineLevel="0" collapsed="false">
      <c r="A44" s="0" t="n">
        <f aca="false">A43+1</f>
        <v>39.5</v>
      </c>
      <c r="B44" s="2"/>
      <c r="C44" s="5" t="n">
        <f aca="false">D44/D43</f>
        <v>0.979117950680402</v>
      </c>
      <c r="D44" s="0" t="n">
        <f aca="false">D$1/(POWER((1+D$2*D$3*($A44)),(1/D$2)))</f>
        <v>2671.64464035666</v>
      </c>
      <c r="E44" s="0" t="n">
        <f aca="false">POWER(C44,12)</f>
        <v>0.776283139245843</v>
      </c>
      <c r="F44" s="0" t="n">
        <f aca="false">F43+1</f>
        <v>40</v>
      </c>
      <c r="G44" s="2"/>
      <c r="H44" s="2" t="n">
        <f aca="false">H43+D44</f>
        <v>267348.444666176</v>
      </c>
      <c r="I44" s="0" t="n">
        <f aca="false">D44</f>
        <v>2671.64464035666</v>
      </c>
      <c r="J44" s="0" t="n">
        <f aca="false">D44*12/365.25</f>
        <v>87.7747725784528</v>
      </c>
    </row>
    <row r="45" customFormat="false" ht="13.8" hidden="false" customHeight="false" outlineLevel="0" collapsed="false">
      <c r="A45" s="0" t="n">
        <f aca="false">A44+1</f>
        <v>40.5</v>
      </c>
      <c r="B45" s="2"/>
      <c r="C45" s="5" t="n">
        <f aca="false">D45/D44</f>
        <v>0.979618780960659</v>
      </c>
      <c r="D45" s="0" t="n">
        <f aca="false">D$1/(POWER((1+D$2*D$3*($A45)),(1/D$2)))</f>
        <v>2617.19326574627</v>
      </c>
      <c r="E45" s="0" t="n">
        <f aca="false">POWER(C45,12)</f>
        <v>0.781061502218382</v>
      </c>
      <c r="F45" s="0" t="n">
        <f aca="false">F44+1</f>
        <v>41</v>
      </c>
      <c r="G45" s="2"/>
      <c r="H45" s="2" t="n">
        <f aca="false">H44+D45</f>
        <v>269965.637931922</v>
      </c>
      <c r="I45" s="0" t="n">
        <f aca="false">D45</f>
        <v>2617.19326574627</v>
      </c>
      <c r="J45" s="0" t="n">
        <f aca="false">D45*12/365.25</f>
        <v>85.985815712403</v>
      </c>
    </row>
    <row r="46" customFormat="false" ht="13.8" hidden="false" customHeight="false" outlineLevel="0" collapsed="false">
      <c r="A46" s="0" t="n">
        <f aca="false">A45+1</f>
        <v>41.5</v>
      </c>
      <c r="B46" s="2"/>
      <c r="C46" s="5" t="n">
        <f aca="false">D46/D45</f>
        <v>0.980096150017731</v>
      </c>
      <c r="D46" s="0" t="n">
        <f aca="false">D$1/(POWER((1+D$2*D$3*($A46)),(1/D$2)))</f>
        <v>2565.10104361025</v>
      </c>
      <c r="E46" s="0" t="n">
        <f aca="false">POWER(C46,12)</f>
        <v>0.785641106444674</v>
      </c>
      <c r="F46" s="0" t="n">
        <f aca="false">F45+1</f>
        <v>42</v>
      </c>
      <c r="G46" s="2"/>
      <c r="H46" s="2" t="n">
        <f aca="false">H45+D46</f>
        <v>272530.738975532</v>
      </c>
      <c r="I46" s="0" t="n">
        <f aca="false">D46</f>
        <v>2565.10104361025</v>
      </c>
      <c r="J46" s="0" t="n">
        <f aca="false">D46*12/365.25</f>
        <v>84.2743669358603</v>
      </c>
    </row>
    <row r="47" customFormat="false" ht="13.8" hidden="false" customHeight="false" outlineLevel="0" collapsed="false">
      <c r="A47" s="0" t="n">
        <f aca="false">A46+1</f>
        <v>42.5</v>
      </c>
      <c r="B47" s="2"/>
      <c r="C47" s="5" t="n">
        <f aca="false">D47/D46</f>
        <v>0.980551668692265</v>
      </c>
      <c r="D47" s="0" t="n">
        <f aca="false">D$1/(POWER((1+D$2*D$3*($A47)),(1/D$2)))</f>
        <v>2515.2141086763</v>
      </c>
      <c r="E47" s="0" t="n">
        <f aca="false">POWER(C47,12)</f>
        <v>0.790034027569911</v>
      </c>
      <c r="F47" s="0" t="n">
        <f aca="false">F46+1</f>
        <v>43</v>
      </c>
      <c r="G47" s="2"/>
      <c r="H47" s="2" t="n">
        <f aca="false">H46+D47</f>
        <v>275045.953084208</v>
      </c>
      <c r="I47" s="0" t="n">
        <f aca="false">D47</f>
        <v>2515.2141086763</v>
      </c>
      <c r="J47" s="0" t="n">
        <f aca="false">D47*12/365.25</f>
        <v>82.6353711269421</v>
      </c>
    </row>
    <row r="48" customFormat="false" ht="13.8" hidden="false" customHeight="false" outlineLevel="0" collapsed="false">
      <c r="A48" s="0" t="n">
        <f aca="false">A47+1</f>
        <v>43.5</v>
      </c>
      <c r="B48" s="2"/>
      <c r="C48" s="5" t="n">
        <f aca="false">D48/D47</f>
        <v>0.980986803656181</v>
      </c>
      <c r="D48" s="0" t="n">
        <f aca="false">D$1/(POWER((1+D$2*D$3*($A48)),(1/D$2)))</f>
        <v>2467.39184898129</v>
      </c>
      <c r="E48" s="0" t="n">
        <f aca="false">POWER(C48,12)</f>
        <v>0.794251388810483</v>
      </c>
      <c r="F48" s="0" t="n">
        <f aca="false">F47+1</f>
        <v>44</v>
      </c>
      <c r="G48" s="2"/>
      <c r="H48" s="2" t="n">
        <f aca="false">H47+D48</f>
        <v>277513.34493319</v>
      </c>
      <c r="I48" s="0" t="n">
        <f aca="false">D48</f>
        <v>2467.39184898129</v>
      </c>
      <c r="J48" s="0" t="n">
        <f aca="false">D48*12/365.25</f>
        <v>81.0642085907611</v>
      </c>
    </row>
    <row r="49" customFormat="false" ht="13.8" hidden="false" customHeight="false" outlineLevel="0" collapsed="false">
      <c r="A49" s="0" t="n">
        <f aca="false">A48+1</f>
        <v>44.5</v>
      </c>
      <c r="B49" s="2"/>
      <c r="C49" s="5" t="n">
        <f aca="false">D49/D48</f>
        <v>0.981402893188583</v>
      </c>
      <c r="D49" s="0" t="n">
        <f aca="false">D$1/(POWER((1+D$2*D$3*($A49)),(1/D$2)))</f>
        <v>2421.50549922017</v>
      </c>
      <c r="E49" s="0" t="n">
        <f aca="false">POWER(C49,12)</f>
        <v>0.798303452354559</v>
      </c>
      <c r="F49" s="0" t="n">
        <f aca="false">F48+1</f>
        <v>45</v>
      </c>
      <c r="G49" s="2"/>
      <c r="H49" s="2" t="n">
        <f aca="false">H48+D49</f>
        <v>279934.85043241</v>
      </c>
      <c r="I49" s="0" t="n">
        <f aca="false">D49</f>
        <v>2421.50549922017</v>
      </c>
      <c r="J49" s="0" t="n">
        <f aca="false">D49*12/365.25</f>
        <v>79.5566488450158</v>
      </c>
    </row>
    <row r="50" customFormat="false" ht="13.8" hidden="false" customHeight="false" outlineLevel="0" collapsed="false">
      <c r="A50" s="0" t="n">
        <f aca="false">A49+1</f>
        <v>45.5</v>
      </c>
      <c r="B50" s="2"/>
      <c r="C50" s="5" t="n">
        <f aca="false">D50/D49</f>
        <v>0.981801160924459</v>
      </c>
      <c r="D50" s="0" t="n">
        <f aca="false">D$1/(POWER((1+D$2*D$3*($A50)),(1/D$2)))</f>
        <v>2377.43691031932</v>
      </c>
      <c r="E50" s="0" t="n">
        <f aca="false">POWER(C50,12)</f>
        <v>0.802199700521996</v>
      </c>
      <c r="F50" s="0" t="n">
        <f aca="false">F49+1</f>
        <v>46</v>
      </c>
      <c r="G50" s="2"/>
      <c r="H50" s="2" t="n">
        <f aca="false">H49+D50</f>
        <v>282312.287342729</v>
      </c>
      <c r="I50" s="0" t="n">
        <f aca="false">D50</f>
        <v>2377.43691031932</v>
      </c>
      <c r="J50" s="0" t="n">
        <f aca="false">D50*12/365.25</f>
        <v>78.108810195296</v>
      </c>
    </row>
    <row r="51" customFormat="false" ht="13.8" hidden="false" customHeight="false" outlineLevel="0" collapsed="false">
      <c r="A51" s="0" t="n">
        <f aca="false">A50+1</f>
        <v>46.5</v>
      </c>
      <c r="B51" s="2"/>
      <c r="C51" s="5" t="n">
        <f aca="false">D51/D50</f>
        <v>0.982182727873681</v>
      </c>
      <c r="D51" s="0" t="n">
        <f aca="false">D$1/(POWER((1+D$2*D$3*($A51)),(1/D$2)))</f>
        <v>2335.07746992501</v>
      </c>
      <c r="E51" s="0" t="n">
        <f aca="false">POWER(C51,12)</f>
        <v>0.805948907985003</v>
      </c>
      <c r="F51" s="0" t="n">
        <f aca="false">F50+1</f>
        <v>47</v>
      </c>
      <c r="G51" s="2"/>
      <c r="H51" s="2" t="n">
        <f aca="false">H50+D51</f>
        <v>284647.364812654</v>
      </c>
      <c r="I51" s="0" t="n">
        <f aca="false">D51</f>
        <v>2335.07746992501</v>
      </c>
      <c r="J51" s="0" t="n">
        <f aca="false">D51*12/365.25</f>
        <v>76.7171242685834</v>
      </c>
    </row>
    <row r="52" customFormat="false" ht="13.8" hidden="false" customHeight="false" outlineLevel="0" collapsed="false">
      <c r="A52" s="0" t="n">
        <f aca="false">A51+1</f>
        <v>47.5</v>
      </c>
      <c r="B52" s="2"/>
      <c r="C52" s="5" t="n">
        <f aca="false">D52/D51</f>
        <v>0.982548622959012</v>
      </c>
      <c r="D52" s="0" t="n">
        <f aca="false">D$1/(POWER((1+D$2*D$3*($A52)),(1/D$2)))</f>
        <v>2294.32715257743</v>
      </c>
      <c r="E52" s="0" t="n">
        <f aca="false">POWER(C52,12)</f>
        <v>0.809559206167444</v>
      </c>
      <c r="F52" s="0" t="n">
        <f aca="false">F51+1</f>
        <v>48</v>
      </c>
      <c r="G52" s="2"/>
      <c r="H52" s="2" t="n">
        <f aca="false">H51+D52</f>
        <v>286941.691965232</v>
      </c>
      <c r="I52" s="0" t="n">
        <f aca="false">D52</f>
        <v>2294.32715257743</v>
      </c>
      <c r="J52" s="0" t="n">
        <f aca="false">D52*12/365.25</f>
        <v>75.378304807472</v>
      </c>
    </row>
    <row r="53" customFormat="false" ht="13.8" hidden="false" customHeight="false" outlineLevel="0" collapsed="false">
      <c r="A53" s="0" t="n">
        <f aca="false">A52+1</f>
        <v>48.5</v>
      </c>
      <c r="B53" s="2"/>
      <c r="C53" s="5" t="n">
        <f aca="false">D53/D52</f>
        <v>0.98289979228171</v>
      </c>
      <c r="D53" s="0" t="n">
        <f aca="false">D$1/(POWER((1+D$2*D$3*($A53)),(1/D$2)))</f>
        <v>2255.09368169464</v>
      </c>
      <c r="E53" s="0" t="n">
        <f aca="false">POWER(C53,12)</f>
        <v>0.813038140785264</v>
      </c>
      <c r="F53" s="0" t="n">
        <f aca="false">F52+1</f>
        <v>49</v>
      </c>
      <c r="G53" s="2"/>
      <c r="H53" s="2" t="n">
        <f aca="false">H52+D53</f>
        <v>289196.785646926</v>
      </c>
      <c r="I53" s="0" t="n">
        <f aca="false">D53</f>
        <v>2255.09368169464</v>
      </c>
      <c r="J53" s="0" t="n">
        <f aca="false">D53*12/365.25</f>
        <v>74.0893201378117</v>
      </c>
    </row>
    <row r="54" customFormat="false" ht="13.8" hidden="false" customHeight="false" outlineLevel="0" collapsed="false">
      <c r="A54" s="0" t="n">
        <f aca="false">A53+1</f>
        <v>49.5</v>
      </c>
      <c r="B54" s="2"/>
      <c r="C54" s="5" t="n">
        <f aca="false">D54/D53</f>
        <v>0.983237107290453</v>
      </c>
      <c r="D54" s="0" t="n">
        <f aca="false">D$1/(POWER((1+D$2*D$3*($A54)),(1/D$2)))</f>
        <v>2217.29178825842</v>
      </c>
      <c r="E54" s="0" t="n">
        <f aca="false">POWER(C54,12)</f>
        <v>0.816392723358863</v>
      </c>
      <c r="F54" s="0" t="n">
        <f aca="false">F53+1</f>
        <v>50</v>
      </c>
      <c r="G54" s="2"/>
      <c r="H54" s="2" t="n">
        <f aca="false">H53+D54</f>
        <v>291414.077435185</v>
      </c>
      <c r="I54" s="0" t="n">
        <f aca="false">D54</f>
        <v>2217.29178825842</v>
      </c>
      <c r="J54" s="0" t="n">
        <f aca="false">D54*12/365.25</f>
        <v>72.8473688134183</v>
      </c>
    </row>
    <row r="55" customFormat="false" ht="13.8" hidden="false" customHeight="false" outlineLevel="0" collapsed="false">
      <c r="A55" s="0" t="n">
        <f aca="false">A54+1</f>
        <v>50.5</v>
      </c>
      <c r="B55" s="2"/>
      <c r="C55" s="5" t="n">
        <f aca="false">D55/D54</f>
        <v>0.983561372002092</v>
      </c>
      <c r="D55" s="0" t="n">
        <f aca="false">D$1/(POWER((1+D$2*D$3*($A55)),(1/D$2)))</f>
        <v>2180.84255338842</v>
      </c>
      <c r="E55" s="0" t="n">
        <f aca="false">POWER(C55,12)</f>
        <v>0.819629477416166</v>
      </c>
      <c r="F55" s="0" t="n">
        <f aca="false">F54+1</f>
        <v>51</v>
      </c>
      <c r="G55" s="2"/>
      <c r="H55" s="2" t="n">
        <f aca="false">H54+D55</f>
        <v>293594.919988573</v>
      </c>
      <c r="I55" s="0" t="n">
        <f aca="false">D55</f>
        <v>2180.84255338842</v>
      </c>
      <c r="J55" s="0" t="n">
        <f aca="false">D55*12/365.25</f>
        <v>71.6498580168682</v>
      </c>
    </row>
    <row r="56" customFormat="false" ht="13.8" hidden="false" customHeight="false" outlineLevel="0" collapsed="false">
      <c r="A56" s="0" t="n">
        <f aca="false">A55+1</f>
        <v>51.5</v>
      </c>
      <c r="B56" s="2"/>
      <c r="C56" s="5" t="n">
        <f aca="false">D56/D55</f>
        <v>0.983873329400188</v>
      </c>
      <c r="D56" s="0" t="n">
        <f aca="false">D$1/(POWER((1+D$2*D$3*($A56)),(1/D$2)))</f>
        <v>2145.67282389988</v>
      </c>
      <c r="E56" s="0" t="n">
        <f aca="false">POWER(C56,12)</f>
        <v>0.822754480009596</v>
      </c>
      <c r="F56" s="0" t="n">
        <f aca="false">F55+1</f>
        <v>52</v>
      </c>
      <c r="G56" s="2"/>
      <c r="H56" s="2" t="n">
        <f aca="false">H55+D56</f>
        <v>295740.592812473</v>
      </c>
      <c r="I56" s="0" t="n">
        <f aca="false">D56</f>
        <v>2145.67282389988</v>
      </c>
      <c r="J56" s="0" t="n">
        <f aca="false">D56*12/365.25</f>
        <v>70.4943843581068</v>
      </c>
    </row>
    <row r="57" customFormat="false" ht="13.8" hidden="false" customHeight="false" outlineLevel="0" collapsed="false">
      <c r="A57" s="0" t="n">
        <f aca="false">A56+1</f>
        <v>52.5</v>
      </c>
      <c r="B57" s="2"/>
      <c r="C57" s="5" t="n">
        <f aca="false">D57/D56</f>
        <v>0.98417366711853</v>
      </c>
      <c r="D57" s="0" t="n">
        <f aca="false">D$1/(POWER((1+D$2*D$3*($A57)),(1/D$2)))</f>
        <v>2111.71469153411</v>
      </c>
      <c r="E57" s="0" t="n">
        <f aca="false">POWER(C57,12)</f>
        <v>0.825773399088744</v>
      </c>
      <c r="F57" s="0" t="n">
        <f aca="false">F56+1</f>
        <v>53</v>
      </c>
      <c r="G57" s="2"/>
      <c r="H57" s="2" t="n">
        <f aca="false">H56+D57</f>
        <v>297852.307504007</v>
      </c>
      <c r="I57" s="0" t="n">
        <f aca="false">D57</f>
        <v>2111.71469153411</v>
      </c>
      <c r="J57" s="0" t="n">
        <f aca="false">D57*12/365.25</f>
        <v>69.3787167649811</v>
      </c>
    </row>
    <row r="58" customFormat="false" ht="13.8" hidden="false" customHeight="false" outlineLevel="0" collapsed="false">
      <c r="A58" s="0" t="n">
        <f aca="false">A57+1</f>
        <v>53.5</v>
      </c>
      <c r="B58" s="2"/>
      <c r="C58" s="5" t="n">
        <f aca="false">D58/D57</f>
        <v>0.98446302250116</v>
      </c>
      <c r="D58" s="0" t="n">
        <f aca="false">D$1/(POWER((1+D$2*D$3*($A58)),(1/D$2)))</f>
        <v>2078.90502788778</v>
      </c>
      <c r="E58" s="0" t="n">
        <f aca="false">POWER(C58,12)</f>
        <v>0.828691527200436</v>
      </c>
      <c r="F58" s="0" t="n">
        <f aca="false">F57+1</f>
        <v>54</v>
      </c>
      <c r="G58" s="2"/>
      <c r="H58" s="2" t="n">
        <f aca="false">H57+D58</f>
        <v>299931.212531895</v>
      </c>
      <c r="I58" s="0" t="n">
        <f aca="false">D58</f>
        <v>2078.90502788778</v>
      </c>
      <c r="J58" s="0" t="n">
        <f aca="false">D58*12/365.25</f>
        <v>68.3007812037052</v>
      </c>
    </row>
    <row r="59" customFormat="false" ht="13.8" hidden="false" customHeight="false" outlineLevel="0" collapsed="false">
      <c r="A59" s="0" t="n">
        <f aca="false">A58+1</f>
        <v>54.5</v>
      </c>
      <c r="B59" s="2"/>
      <c r="C59" s="5" t="n">
        <f aca="false">D59/D58</f>
        <v>0.984741987117246</v>
      </c>
      <c r="D59" s="0" t="n">
        <f aca="false">D$1/(POWER((1+D$2*D$3*($A59)),(1/D$2)))</f>
        <v>2047.18506819024</v>
      </c>
      <c r="E59" s="0" t="n">
        <f aca="false">POWER(C59,12)</f>
        <v>0.831513811928049</v>
      </c>
      <c r="F59" s="0" t="n">
        <f aca="false">F58+1</f>
        <v>55</v>
      </c>
      <c r="G59" s="2"/>
      <c r="H59" s="2" t="n">
        <f aca="false">H58+D59</f>
        <v>301978.397600085</v>
      </c>
      <c r="I59" s="0" t="n">
        <f aca="false">D59</f>
        <v>2047.18506819024</v>
      </c>
      <c r="J59" s="0" t="n">
        <f aca="false">D59*12/365.25</f>
        <v>67.2586470041969</v>
      </c>
    </row>
    <row r="60" customFormat="false" ht="13.8" hidden="false" customHeight="false" outlineLevel="0" collapsed="false">
      <c r="A60" s="0" t="n">
        <f aca="false">A59+1</f>
        <v>55.5</v>
      </c>
      <c r="B60" s="2"/>
      <c r="C60" s="5" t="n">
        <f aca="false">D60/D59</f>
        <v>0.985011110798146</v>
      </c>
      <c r="D60" s="0" t="n">
        <f aca="false">D$1/(POWER((1+D$2*D$3*($A60)),(1/D$2)))</f>
        <v>2016.50003802745</v>
      </c>
      <c r="E60" s="0" t="n">
        <f aca="false">POWER(C60,12)</f>
        <v>0.834244883430353</v>
      </c>
      <c r="F60" s="0" t="n">
        <f aca="false">F59+1</f>
        <v>56</v>
      </c>
      <c r="G60" s="2"/>
      <c r="H60" s="2" t="n">
        <f aca="false">H59+D60</f>
        <v>303994.897638113</v>
      </c>
      <c r="I60" s="0" t="n">
        <f aca="false">D60</f>
        <v>2016.50003802745</v>
      </c>
      <c r="J60" s="0" t="n">
        <f aca="false">D60*12/365.25</f>
        <v>66.2505145963844</v>
      </c>
    </row>
    <row r="61" customFormat="false" ht="13.8" hidden="false" customHeight="false" outlineLevel="0" collapsed="false">
      <c r="A61" s="0" t="n">
        <f aca="false">A60+1</f>
        <v>56.5</v>
      </c>
      <c r="B61" s="2"/>
      <c r="C61" s="5" t="n">
        <f aca="false">D61/D60</f>
        <v>0.985270905254611</v>
      </c>
      <c r="D61" s="0" t="n">
        <f aca="false">D$1/(POWER((1+D$2*D$3*($A61)),(1/D$2)))</f>
        <v>1986.79881791327</v>
      </c>
      <c r="E61" s="0" t="n">
        <f aca="false">POWER(C61,12)</f>
        <v>0.836889079395505</v>
      </c>
      <c r="F61" s="0" t="n">
        <f aca="false">F60+1</f>
        <v>57</v>
      </c>
      <c r="G61" s="2"/>
      <c r="H61" s="2" t="n">
        <f aca="false">H60+D61</f>
        <v>305981.696456026</v>
      </c>
      <c r="I61" s="0" t="n">
        <f aca="false">D61</f>
        <v>1986.79881791327</v>
      </c>
      <c r="J61" s="0" t="n">
        <f aca="false">D61*12/365.25</f>
        <v>65.2747044899635</v>
      </c>
    </row>
    <row r="62" customFormat="false" ht="13.8" hidden="false" customHeight="false" outlineLevel="0" collapsed="false">
      <c r="A62" s="0" t="n">
        <f aca="false">A61+1</f>
        <v>57.5</v>
      </c>
      <c r="B62" s="2"/>
      <c r="C62" s="5" t="n">
        <f aca="false">D62/D61</f>
        <v>0.985521847324221</v>
      </c>
      <c r="D62" s="0" t="n">
        <f aca="false">D$1/(POWER((1+D$2*D$3*($A62)),(1/D$2)))</f>
        <v>1958.03364129146</v>
      </c>
      <c r="E62" s="0" t="n">
        <f aca="false">POWER(C62,12)</f>
        <v>0.839450467687596</v>
      </c>
      <c r="F62" s="0" t="n">
        <f aca="false">F61+1</f>
        <v>58</v>
      </c>
      <c r="G62" s="2"/>
      <c r="H62" s="2" t="n">
        <f aca="false">H61+D62</f>
        <v>307939.730097317</v>
      </c>
      <c r="I62" s="0" t="n">
        <f aca="false">D62</f>
        <v>1958.03364129146</v>
      </c>
      <c r="J62" s="0" t="n">
        <f aca="false">D62*12/365.25</f>
        <v>64.3296473524915</v>
      </c>
    </row>
    <row r="63" customFormat="false" ht="13.8" hidden="false" customHeight="false" outlineLevel="0" collapsed="false">
      <c r="A63" s="0" t="n">
        <f aca="false">A62+1</f>
        <v>58.5</v>
      </c>
      <c r="B63" s="2"/>
      <c r="C63" s="5" t="n">
        <f aca="false">D63/D62</f>
        <v>0.9857643818924</v>
      </c>
      <c r="D63" s="0" t="n">
        <f aca="false">D$1/(POWER((1+D$2*D$3*($A63)),(1/D$2)))</f>
        <v>1930.1598221322</v>
      </c>
      <c r="E63" s="0" t="n">
        <f aca="false">POWER(C63,12)</f>
        <v>0.841932866929594</v>
      </c>
      <c r="F63" s="0" t="n">
        <f aca="false">F62+1</f>
        <v>59</v>
      </c>
      <c r="G63" s="2"/>
      <c r="H63" s="2" t="n">
        <f aca="false">H62+D63</f>
        <v>309869.889919449</v>
      </c>
      <c r="I63" s="0" t="n">
        <f aca="false">D63</f>
        <v>1930.1598221322</v>
      </c>
      <c r="J63" s="0" t="n">
        <f aca="false">D63*12/365.25</f>
        <v>63.4138750597849</v>
      </c>
    </row>
    <row r="64" customFormat="false" ht="13.8" hidden="false" customHeight="false" outlineLevel="0" collapsed="false">
      <c r="A64" s="0" t="n">
        <f aca="false">A63+1</f>
        <v>59.5</v>
      </c>
      <c r="B64" s="2"/>
      <c r="C64" s="5" t="n">
        <f aca="false">D64/D63</f>
        <v>0.985998924524672</v>
      </c>
      <c r="D64" s="0" t="n">
        <f aca="false">D$1/(POWER((1+D$2*D$3*($A64)),(1/D$2)))</f>
        <v>1903.13550878308</v>
      </c>
      <c r="E64" s="0" t="n">
        <f aca="false">POWER(C64,12)</f>
        <v>0.844339865237947</v>
      </c>
      <c r="F64" s="0" t="n">
        <f aca="false">F63+1</f>
        <v>60</v>
      </c>
      <c r="G64" s="2"/>
      <c r="H64" s="2" t="n">
        <f aca="false">H63+D64</f>
        <v>311773.025428233</v>
      </c>
      <c r="I64" s="0" t="n">
        <f aca="false">D64</f>
        <v>1903.13550878308</v>
      </c>
      <c r="J64" s="0" t="n">
        <f aca="false">D64*12/365.25</f>
        <v>62.5260126088898</v>
      </c>
    </row>
    <row r="65" customFormat="false" ht="13.8" hidden="false" customHeight="false" outlineLevel="0" collapsed="false">
      <c r="A65" s="0" t="n">
        <f aca="false">A64+1</f>
        <v>60.5</v>
      </c>
      <c r="B65" s="2"/>
      <c r="C65" s="5" t="n">
        <f aca="false">D65/D64</f>
        <v>0.986225863842911</v>
      </c>
      <c r="D65" s="0" t="n">
        <f aca="false">D$1/(POWER((1+D$2*D$3*($A65)),(1/D$2)))</f>
        <v>1876.92146115972</v>
      </c>
      <c r="E65" s="0" t="n">
        <f aca="false">POWER(C65,12)</f>
        <v>0.846674837298654</v>
      </c>
      <c r="F65" s="0" t="n">
        <f aca="false">F64+1</f>
        <v>61</v>
      </c>
      <c r="G65" s="2"/>
      <c r="H65" s="2" t="n">
        <f aca="false">H64+D65</f>
        <v>313649.946889392</v>
      </c>
      <c r="I65" s="0" t="n">
        <f aca="false">D65</f>
        <v>1876.92146115972</v>
      </c>
      <c r="J65" s="0" t="n">
        <f aca="false">D65*12/365.25</f>
        <v>61.6647707978551</v>
      </c>
    </row>
    <row r="66" customFormat="false" ht="13.8" hidden="false" customHeight="false" outlineLevel="0" collapsed="false">
      <c r="A66" s="0" t="n">
        <f aca="false">A65+1</f>
        <v>61.5</v>
      </c>
      <c r="B66" s="2"/>
      <c r="C66" s="5" t="n">
        <f aca="false">D66/D65</f>
        <v>0.986445563674172</v>
      </c>
      <c r="D66" s="0" t="n">
        <f aca="false">D$1/(POWER((1+D$2*D$3*($A66)),(1/D$2)))</f>
        <v>1851.48084872585</v>
      </c>
      <c r="E66" s="0" t="n">
        <f aca="false">POWER(C66,12)</f>
        <v>0.848940959952984</v>
      </c>
      <c r="F66" s="0" t="n">
        <f aca="false">F65+1</f>
        <v>62</v>
      </c>
      <c r="G66" s="2"/>
      <c r="H66" s="2" t="n">
        <f aca="false">H65+D66</f>
        <v>315501.427738118</v>
      </c>
      <c r="I66" s="0" t="n">
        <f aca="false">D66</f>
        <v>1851.48084872585</v>
      </c>
      <c r="J66" s="0" t="n">
        <f aca="false">D66*12/365.25</f>
        <v>60.828939588529</v>
      </c>
    </row>
    <row r="67" customFormat="false" ht="13.8" hidden="false" customHeight="false" outlineLevel="0" collapsed="false">
      <c r="A67" s="0" t="n">
        <f aca="false">A66+1</f>
        <v>62.5</v>
      </c>
      <c r="B67" s="2"/>
      <c r="C67" s="5" t="n">
        <f aca="false">D67/D66</f>
        <v>0.986658364997117</v>
      </c>
      <c r="D67" s="0" t="n">
        <f aca="false">D$1/(POWER((1+D$2*D$3*($A67)),(1/D$2)))</f>
        <v>1826.77906702732</v>
      </c>
      <c r="E67" s="0" t="n">
        <f aca="false">POWER(C67,12)</f>
        <v>0.851141226441946</v>
      </c>
      <c r="F67" s="0" t="n">
        <f aca="false">F66+1</f>
        <v>63</v>
      </c>
      <c r="G67" s="2"/>
      <c r="H67" s="2" t="n">
        <f aca="false">H66+D67</f>
        <v>317328.206805145</v>
      </c>
      <c r="I67" s="0" t="n">
        <f aca="false">D67</f>
        <v>1826.77906702732</v>
      </c>
      <c r="J67" s="0" t="n">
        <f aca="false">D67*12/365.25</f>
        <v>60.0173820789264</v>
      </c>
    </row>
    <row r="68" customFormat="false" ht="13.8" hidden="false" customHeight="false" outlineLevel="0" collapsed="false">
      <c r="A68" s="0" t="n">
        <f aca="false">A67+1</f>
        <v>63.5</v>
      </c>
      <c r="B68" s="2"/>
      <c r="C68" s="5" t="n">
        <f aca="false">D68/D67</f>
        <v>0.986864587707881</v>
      </c>
      <c r="D68" s="0" t="n">
        <f aca="false">D$1/(POWER((1+D$2*D$3*($A68)),(1/D$2)))</f>
        <v>1802.78357081531</v>
      </c>
      <c r="E68" s="0" t="n">
        <f aca="false">POWER(C68,12)</f>
        <v>0.853278459441297</v>
      </c>
      <c r="F68" s="0" t="n">
        <f aca="false">F67+1</f>
        <v>64</v>
      </c>
      <c r="G68" s="2"/>
      <c r="H68" s="2" t="n">
        <f aca="false">H67+D68</f>
        <v>319130.990375961</v>
      </c>
      <c r="I68" s="0" t="n">
        <f aca="false">D68</f>
        <v>1802.78357081531</v>
      </c>
      <c r="J68" s="0" t="n">
        <f aca="false">D68*12/365.25</f>
        <v>59.2290290206261</v>
      </c>
    </row>
    <row r="69" customFormat="false" ht="13.8" hidden="false" customHeight="false" outlineLevel="0" collapsed="false">
      <c r="A69" s="0" t="n">
        <f aca="false">A68+1</f>
        <v>64.5</v>
      </c>
      <c r="B69" s="2"/>
      <c r="C69" s="5" t="n">
        <f aca="false">D69/D68</f>
        <v>0.987064532224698</v>
      </c>
      <c r="D69" s="0" t="n">
        <f aca="false">D$1/(POWER((1+D$2*D$3*($A69)),(1/D$2)))</f>
        <v>1779.46372202918</v>
      </c>
      <c r="E69" s="0" t="n">
        <f aca="false">POWER(C69,12)</f>
        <v>0.855355323005547</v>
      </c>
      <c r="F69" s="0" t="n">
        <f aca="false">F68+1</f>
        <v>65</v>
      </c>
      <c r="G69" s="2"/>
      <c r="H69" s="2" t="n">
        <f aca="false">H68+D69</f>
        <v>320910.45409799</v>
      </c>
      <c r="I69" s="0" t="n">
        <f aca="false">D69</f>
        <v>1779.46372202918</v>
      </c>
      <c r="J69" s="0" t="n">
        <f aca="false">D69*12/365.25</f>
        <v>58.4628738243673</v>
      </c>
    </row>
    <row r="70" customFormat="false" ht="13.8" hidden="false" customHeight="false" outlineLevel="0" collapsed="false">
      <c r="A70" s="0" t="n">
        <f aca="false">A69+1</f>
        <v>65.5</v>
      </c>
      <c r="B70" s="2"/>
      <c r="C70" s="5" t="n">
        <f aca="false">D70/D69</f>
        <v>0.987258480948142</v>
      </c>
      <c r="D70" s="0" t="n">
        <f aca="false">D$1/(POWER((1+D$2*D$3*($A70)),(1/D$2)))</f>
        <v>1756.79065111286</v>
      </c>
      <c r="E70" s="0" t="n">
        <f aca="false">POWER(C70,12)</f>
        <v>0.857374333524932</v>
      </c>
      <c r="F70" s="0" t="n">
        <f aca="false">F69+1</f>
        <v>66</v>
      </c>
      <c r="G70" s="2"/>
      <c r="H70" s="2" t="n">
        <f aca="false">H69+D70</f>
        <v>322667.244749103</v>
      </c>
      <c r="I70" s="0" t="n">
        <f aca="false">D70</f>
        <v>1756.79065111286</v>
      </c>
      <c r="J70" s="0" t="n">
        <f aca="false">D70*12/365.25</f>
        <v>57.7179680037078</v>
      </c>
    </row>
    <row r="71" customFormat="false" ht="13.8" hidden="false" customHeight="false" outlineLevel="0" collapsed="false">
      <c r="A71" s="0" t="n">
        <f aca="false">A70+1</f>
        <v>66.5</v>
      </c>
      <c r="B71" s="2"/>
      <c r="C71" s="5" t="n">
        <f aca="false">D71/D70</f>
        <v>0.987446699591951</v>
      </c>
      <c r="D71" s="0" t="n">
        <f aca="false">D$1/(POWER((1+D$2*D$3*($A71)),(1/D$2)))</f>
        <v>1734.73713031538</v>
      </c>
      <c r="E71" s="0" t="n">
        <f aca="false">POWER(C71,12)</f>
        <v>0.859337869789342</v>
      </c>
      <c r="F71" s="0" t="n">
        <f aca="false">F70+1</f>
        <v>67</v>
      </c>
      <c r="G71" s="2"/>
      <c r="H71" s="2" t="n">
        <f aca="false">H70+D71</f>
        <v>324401.981879418</v>
      </c>
      <c r="I71" s="0" t="n">
        <f aca="false">D71</f>
        <v>1734.73713031538</v>
      </c>
      <c r="J71" s="0" t="n">
        <f aca="false">D71*12/365.25</f>
        <v>56.9934170124151</v>
      </c>
    </row>
    <row r="72" customFormat="false" ht="13.8" hidden="false" customHeight="false" outlineLevel="0" collapsed="false">
      <c r="A72" s="0" t="n">
        <f aca="false">A71+1</f>
        <v>67.5</v>
      </c>
      <c r="B72" s="2"/>
      <c r="C72" s="5" t="n">
        <f aca="false">D72/D71</f>
        <v>0.9876294383976</v>
      </c>
      <c r="D72" s="0" t="n">
        <f aca="false">D$1/(POWER((1+D$2*D$3*($A72)),(1/D$2)))</f>
        <v>1713.27745778085</v>
      </c>
      <c r="E72" s="0" t="n">
        <f aca="false">POWER(C72,12)</f>
        <v>0.861248182242538</v>
      </c>
      <c r="F72" s="0" t="n">
        <f aca="false">F71+1</f>
        <v>68</v>
      </c>
      <c r="G72" s="2"/>
      <c r="H72" s="2" t="n">
        <f aca="false">H71+D72</f>
        <v>326115.259337199</v>
      </c>
      <c r="I72" s="0" t="n">
        <f aca="false">D72</f>
        <v>1713.27745778085</v>
      </c>
      <c r="J72" s="0" t="n">
        <f aca="false">D72*12/365.25</f>
        <v>56.2883764363317</v>
      </c>
    </row>
    <row r="73" customFormat="false" ht="13.8" hidden="false" customHeight="false" outlineLevel="0" collapsed="false">
      <c r="A73" s="0" t="n">
        <f aca="false">A72+1</f>
        <v>68.5</v>
      </c>
      <c r="B73" s="2"/>
      <c r="C73" s="5" t="n">
        <f aca="false">D73/D72</f>
        <v>0.987806933244323</v>
      </c>
      <c r="D73" s="0" t="n">
        <f aca="false">D$1/(POWER((1+D$2*D$3*($A73)),(1/D$2)))</f>
        <v>1692.38735136713</v>
      </c>
      <c r="E73" s="0" t="n">
        <f aca="false">POWER(C73,12)</f>
        <v>0.863107401501512</v>
      </c>
      <c r="F73" s="0" t="n">
        <f aca="false">F72+1</f>
        <v>69</v>
      </c>
      <c r="G73" s="2"/>
      <c r="H73" s="2" t="n">
        <f aca="false">H72+D73</f>
        <v>327807.646688566</v>
      </c>
      <c r="I73" s="0" t="n">
        <f aca="false">D73</f>
        <v>1692.38735136713</v>
      </c>
      <c r="J73" s="0" t="n">
        <f aca="false">D73*12/365.25</f>
        <v>55.6020485048748</v>
      </c>
    </row>
    <row r="74" customFormat="false" ht="13.8" hidden="false" customHeight="false" outlineLevel="0" collapsed="false">
      <c r="A74" s="0" t="n">
        <f aca="false">A73+1</f>
        <v>69.5</v>
      </c>
      <c r="B74" s="2"/>
      <c r="C74" s="5" t="n">
        <f aca="false">D74/D73</f>
        <v>0.987979406664917</v>
      </c>
      <c r="D74" s="0" t="n">
        <f aca="false">D$1/(POWER((1+D$2*D$3*($A74)),(1/D$2)))</f>
        <v>1672.0438512509</v>
      </c>
      <c r="E74" s="0" t="n">
        <f aca="false">POWER(C74,12)</f>
        <v>0.86491754620791</v>
      </c>
      <c r="F74" s="0" t="n">
        <f aca="false">F73+1</f>
        <v>70</v>
      </c>
      <c r="G74" s="2"/>
      <c r="H74" s="2" t="n">
        <f aca="false">H73+D74</f>
        <v>329479.690539817</v>
      </c>
      <c r="I74" s="0" t="n">
        <f aca="false">D74</f>
        <v>1672.0438512509</v>
      </c>
      <c r="J74" s="0" t="n">
        <f aca="false">D74*12/365.25</f>
        <v>54.9336788912001</v>
      </c>
    </row>
    <row r="75" customFormat="false" ht="13.8" hidden="false" customHeight="false" outlineLevel="0" collapsed="false">
      <c r="A75" s="0" t="n">
        <f aca="false">A74+1</f>
        <v>70.5</v>
      </c>
      <c r="B75" s="2"/>
      <c r="C75" s="5" t="n">
        <f aca="false">D75/D74</f>
        <v>0.988147068776529</v>
      </c>
      <c r="D75" s="0" t="n">
        <f aca="false">D$1/(POWER((1+D$2*D$3*($A75)),(1/D$2)))</f>
        <v>1652.2252304794</v>
      </c>
      <c r="E75" s="0" t="n">
        <f aca="false">POWER(C75,12)</f>
        <v>0.866680530271676</v>
      </c>
      <c r="F75" s="0" t="n">
        <f aca="false">F74+1</f>
        <v>71</v>
      </c>
      <c r="G75" s="2"/>
      <c r="H75" s="2" t="n">
        <f aca="false">H74+D75</f>
        <v>331131.915770296</v>
      </c>
      <c r="I75" s="0" t="n">
        <f aca="false">D75</f>
        <v>1652.2252304794</v>
      </c>
      <c r="J75" s="0" t="n">
        <f aca="false">D75*12/365.25</f>
        <v>54.2825537734505</v>
      </c>
    </row>
    <row r="76" customFormat="false" ht="13.8" hidden="false" customHeight="false" outlineLevel="0" collapsed="false">
      <c r="A76" s="0" t="n">
        <f aca="false">A75+1</f>
        <v>71.5</v>
      </c>
      <c r="B76" s="2"/>
      <c r="C76" s="5" t="n">
        <f aca="false">D76/D75</f>
        <v>0.988310118134632</v>
      </c>
      <c r="D76" s="0" t="n">
        <f aca="false">D$1/(POWER((1+D$2*D$3*($A76)),(1/D$2)))</f>
        <v>1632.91091272012</v>
      </c>
      <c r="E76" s="0" t="n">
        <f aca="false">POWER(C76,12)</f>
        <v>0.868398169561002</v>
      </c>
      <c r="F76" s="0" t="n">
        <f aca="false">F75+1</f>
        <v>72</v>
      </c>
      <c r="G76" s="2"/>
      <c r="H76" s="2" t="n">
        <f aca="false">H75+D76</f>
        <v>332764.826683017</v>
      </c>
      <c r="I76" s="0" t="n">
        <f aca="false">D76</f>
        <v>1632.91091272012</v>
      </c>
      <c r="J76" s="0" t="n">
        <f aca="false">D76*12/365.25</f>
        <v>53.6479971324884</v>
      </c>
    </row>
    <row r="77" customFormat="false" ht="13.8" hidden="false" customHeight="false" outlineLevel="0" collapsed="false">
      <c r="A77" s="0" t="n">
        <f aca="false">A76+1</f>
        <v>72.5</v>
      </c>
      <c r="B77" s="2"/>
      <c r="C77" s="5" t="n">
        <f aca="false">D77/D76</f>
        <v>0.988461907990556</v>
      </c>
      <c r="D77" s="0" t="n">
        <f aca="false">D76*(POWER(0.87,1/12))</f>
        <v>1614.07023636593</v>
      </c>
      <c r="E77" s="0" t="n">
        <f aca="false">POWER(C77,12)</f>
        <v>0.87</v>
      </c>
      <c r="F77" s="0" t="n">
        <f aca="false">F76+1</f>
        <v>73</v>
      </c>
      <c r="G77" s="2"/>
      <c r="H77" s="2" t="n">
        <f aca="false">H76+D77</f>
        <v>334378.896919383</v>
      </c>
      <c r="I77" s="0" t="n">
        <f aca="false">D77</f>
        <v>1614.07023636593</v>
      </c>
      <c r="J77" s="0" t="n">
        <f aca="false">D77*12/365.25</f>
        <v>53.0290016054513</v>
      </c>
    </row>
    <row r="78" customFormat="false" ht="13.8" hidden="false" customHeight="false" outlineLevel="0" collapsed="false">
      <c r="A78" s="0" t="n">
        <f aca="false">A77+1</f>
        <v>73.5</v>
      </c>
      <c r="B78" s="2"/>
      <c r="C78" s="5" t="n">
        <f aca="false">D78/D77</f>
        <v>0.988461907990556</v>
      </c>
      <c r="D78" s="0" t="n">
        <f aca="false">D77*(POWER(0.87,1/12))</f>
        <v>1595.44694546903</v>
      </c>
      <c r="E78" s="0" t="n">
        <f aca="false">POWER(C78,12)</f>
        <v>0.869999999999999</v>
      </c>
      <c r="F78" s="0" t="n">
        <f aca="false">F77+1</f>
        <v>74</v>
      </c>
      <c r="G78" s="2"/>
      <c r="H78" s="2" t="n">
        <f aca="false">H77+D78</f>
        <v>335974.343864852</v>
      </c>
      <c r="I78" s="0" t="n">
        <f aca="false">D78</f>
        <v>1595.44694546903</v>
      </c>
      <c r="J78" s="0" t="n">
        <f aca="false">D78*12/365.25</f>
        <v>52.4171481057587</v>
      </c>
    </row>
    <row r="79" customFormat="false" ht="13.8" hidden="false" customHeight="false" outlineLevel="0" collapsed="false">
      <c r="A79" s="0" t="n">
        <f aca="false">A78+1</f>
        <v>74.5</v>
      </c>
      <c r="B79" s="2"/>
      <c r="C79" s="5" t="n">
        <f aca="false">D79/D78</f>
        <v>0.988461907990556</v>
      </c>
      <c r="D79" s="0" t="n">
        <f aca="false">D78*(POWER(0.87,1/12))</f>
        <v>1577.03853181602</v>
      </c>
      <c r="E79" s="0" t="n">
        <f aca="false">POWER(C79,12)</f>
        <v>0.87</v>
      </c>
      <c r="F79" s="0" t="n">
        <f aca="false">F78+1</f>
        <v>75</v>
      </c>
      <c r="G79" s="2"/>
      <c r="H79" s="2" t="n">
        <f aca="false">H78+D79</f>
        <v>337551.382396668</v>
      </c>
      <c r="I79" s="0" t="n">
        <f aca="false">D79</f>
        <v>1577.03853181602</v>
      </c>
      <c r="J79" s="0" t="n">
        <f aca="false">D79*12/365.25</f>
        <v>51.8123542280418</v>
      </c>
    </row>
    <row r="80" customFormat="false" ht="13.8" hidden="false" customHeight="false" outlineLevel="0" collapsed="false">
      <c r="A80" s="0" t="n">
        <f aca="false">A79+1</f>
        <v>75.5</v>
      </c>
      <c r="B80" s="2"/>
      <c r="C80" s="5" t="n">
        <f aca="false">D80/D79</f>
        <v>0.988461907990556</v>
      </c>
      <c r="D80" s="0" t="n">
        <f aca="false">D79*(POWER(0.87,1/12))</f>
        <v>1558.84251613349</v>
      </c>
      <c r="E80" s="0" t="n">
        <f aca="false">POWER(C80,12)</f>
        <v>0.87</v>
      </c>
      <c r="F80" s="0" t="n">
        <f aca="false">F79+1</f>
        <v>76</v>
      </c>
      <c r="G80" s="2"/>
      <c r="H80" s="2" t="n">
        <f aca="false">H79+D80</f>
        <v>339110.224912801</v>
      </c>
      <c r="I80" s="0" t="n">
        <f aca="false">D80</f>
        <v>1558.84251613349</v>
      </c>
      <c r="J80" s="0" t="n">
        <f aca="false">D80*12/365.25</f>
        <v>51.2145385177327</v>
      </c>
    </row>
    <row r="81" customFormat="false" ht="13.8" hidden="false" customHeight="false" outlineLevel="0" collapsed="false">
      <c r="A81" s="0" t="n">
        <f aca="false">A80+1</f>
        <v>76.5</v>
      </c>
      <c r="B81" s="2"/>
      <c r="C81" s="5" t="n">
        <f aca="false">D81/D80</f>
        <v>0.988461907990556</v>
      </c>
      <c r="D81" s="0" t="n">
        <f aca="false">D80*(POWER(0.87,1/12))</f>
        <v>1540.85644775411</v>
      </c>
      <c r="E81" s="0" t="n">
        <f aca="false">POWER(C81,12)</f>
        <v>0.869999999999999</v>
      </c>
      <c r="F81" s="0" t="n">
        <f aca="false">F80+1</f>
        <v>77</v>
      </c>
      <c r="G81" s="2"/>
      <c r="H81" s="2" t="n">
        <f aca="false">H80+D81</f>
        <v>340651.081360555</v>
      </c>
      <c r="I81" s="0" t="n">
        <f aca="false">D81</f>
        <v>1540.85644775411</v>
      </c>
      <c r="J81" s="0" t="n">
        <f aca="false">D81*12/365.25</f>
        <v>50.6236204600939</v>
      </c>
    </row>
    <row r="82" customFormat="false" ht="13.8" hidden="false" customHeight="false" outlineLevel="0" collapsed="false">
      <c r="A82" s="0" t="n">
        <f aca="false">A81+1</f>
        <v>77.5</v>
      </c>
      <c r="B82" s="2"/>
      <c r="C82" s="5" t="n">
        <f aca="false">D82/D81</f>
        <v>0.988461907990556</v>
      </c>
      <c r="D82" s="0" t="n">
        <f aca="false">D81*(POWER(0.87,1/12))</f>
        <v>1523.07790428657</v>
      </c>
      <c r="E82" s="0" t="n">
        <f aca="false">POWER(C82,12)</f>
        <v>0.87</v>
      </c>
      <c r="F82" s="0" t="n">
        <f aca="false">F81+1</f>
        <v>78</v>
      </c>
      <c r="G82" s="2"/>
      <c r="H82" s="2" t="n">
        <f aca="false">H81+D82</f>
        <v>342174.159264842</v>
      </c>
      <c r="I82" s="0" t="n">
        <f aca="false">D82</f>
        <v>1523.07790428657</v>
      </c>
      <c r="J82" s="0" t="n">
        <f aca="false">D82*12/365.25</f>
        <v>50.0395204693741</v>
      </c>
    </row>
    <row r="83" customFormat="false" ht="13.8" hidden="false" customHeight="false" outlineLevel="0" collapsed="false">
      <c r="A83" s="0" t="n">
        <f aca="false">A82+1</f>
        <v>78.5</v>
      </c>
      <c r="B83" s="2"/>
      <c r="C83" s="5" t="n">
        <f aca="false">D83/D82</f>
        <v>0.988461907990556</v>
      </c>
      <c r="D83" s="0" t="n">
        <f aca="false">D82*(POWER(0.87,1/12))</f>
        <v>1505.50449128936</v>
      </c>
      <c r="E83" s="0" t="n">
        <f aca="false">POWER(C83,12)</f>
        <v>0.87</v>
      </c>
      <c r="F83" s="0" t="n">
        <f aca="false">F82+1</f>
        <v>79</v>
      </c>
      <c r="G83" s="2"/>
      <c r="H83" s="2" t="n">
        <f aca="false">H82+D83</f>
        <v>343679.663756131</v>
      </c>
      <c r="I83" s="0" t="n">
        <f aca="false">D83</f>
        <v>1505.50449128936</v>
      </c>
      <c r="J83" s="0" t="n">
        <f aca="false">D83*12/365.25</f>
        <v>49.46215987809</v>
      </c>
    </row>
    <row r="84" customFormat="false" ht="13.8" hidden="false" customHeight="false" outlineLevel="0" collapsed="false">
      <c r="A84" s="0" t="n">
        <f aca="false">A83+1</f>
        <v>79.5</v>
      </c>
      <c r="B84" s="2"/>
      <c r="C84" s="5" t="n">
        <f aca="false">D84/D83</f>
        <v>0.988461907990556</v>
      </c>
      <c r="D84" s="0" t="n">
        <f aca="false">D83*(POWER(0.87,1/12))</f>
        <v>1488.13384194824</v>
      </c>
      <c r="E84" s="0" t="n">
        <f aca="false">POWER(C84,12)</f>
        <v>0.869999999999999</v>
      </c>
      <c r="F84" s="0" t="n">
        <f aca="false">F83+1</f>
        <v>80</v>
      </c>
      <c r="G84" s="2"/>
      <c r="H84" s="2" t="n">
        <f aca="false">H83+D84</f>
        <v>345167.797598079</v>
      </c>
      <c r="I84" s="0" t="n">
        <f aca="false">D84</f>
        <v>1488.13384194824</v>
      </c>
      <c r="J84" s="0" t="n">
        <f aca="false">D84*12/365.25</f>
        <v>48.8914609264307</v>
      </c>
    </row>
    <row r="85" customFormat="false" ht="13.8" hidden="false" customHeight="false" outlineLevel="0" collapsed="false">
      <c r="A85" s="0" t="n">
        <f aca="false">A84+1</f>
        <v>80.5</v>
      </c>
      <c r="B85" s="2"/>
      <c r="C85" s="5" t="n">
        <f aca="false">D85/D84</f>
        <v>0.988461907990556</v>
      </c>
      <c r="D85" s="0" t="n">
        <f aca="false">D84*(POWER(0.87,1/12))</f>
        <v>1470.96361675747</v>
      </c>
      <c r="E85" s="0" t="n">
        <f aca="false">POWER(C85,12)</f>
        <v>0.87</v>
      </c>
      <c r="F85" s="0" t="n">
        <f aca="false">F84+1</f>
        <v>81</v>
      </c>
      <c r="G85" s="2"/>
      <c r="H85" s="2" t="n">
        <f aca="false">H84+D85</f>
        <v>346638.761214837</v>
      </c>
      <c r="I85" s="0" t="n">
        <f aca="false">D85</f>
        <v>1470.96361675747</v>
      </c>
      <c r="J85" s="0" t="n">
        <f aca="false">D85*12/365.25</f>
        <v>48.3273467517854</v>
      </c>
    </row>
    <row r="86" customFormat="false" ht="13.8" hidden="false" customHeight="false" outlineLevel="0" collapsed="false">
      <c r="A86" s="0" t="n">
        <f aca="false">A85+1</f>
        <v>81.5</v>
      </c>
      <c r="B86" s="2"/>
      <c r="C86" s="5" t="n">
        <f aca="false">D86/D85</f>
        <v>0.988461907990556</v>
      </c>
      <c r="D86" s="0" t="n">
        <f aca="false">D85*(POWER(0.87,1/12))</f>
        <v>1453.99150320478</v>
      </c>
      <c r="E86" s="0" t="n">
        <f aca="false">POWER(C86,12)</f>
        <v>0.87</v>
      </c>
      <c r="F86" s="0" t="n">
        <f aca="false">F85+1</f>
        <v>82</v>
      </c>
      <c r="G86" s="2"/>
      <c r="H86" s="2" t="n">
        <f aca="false">H85+D86</f>
        <v>348092.752718042</v>
      </c>
      <c r="I86" s="0" t="n">
        <f aca="false">D86</f>
        <v>1453.99150320478</v>
      </c>
      <c r="J86" s="0" t="n">
        <f aca="false">D86*12/365.25</f>
        <v>47.769741378391</v>
      </c>
    </row>
    <row r="87" customFormat="false" ht="13.8" hidden="false" customHeight="false" outlineLevel="0" collapsed="false">
      <c r="A87" s="0" t="n">
        <f aca="false">A86+1</f>
        <v>82.5</v>
      </c>
      <c r="B87" s="2"/>
      <c r="C87" s="5" t="n">
        <f aca="false">D87/D86</f>
        <v>0.988461907990556</v>
      </c>
      <c r="D87" s="0" t="n">
        <f aca="false">D86*(POWER(0.87,1/12))</f>
        <v>1437.21521545985</v>
      </c>
      <c r="E87" s="0" t="n">
        <f aca="false">POWER(C87,12)</f>
        <v>0.87</v>
      </c>
      <c r="F87" s="0" t="n">
        <f aca="false">F86+1</f>
        <v>83</v>
      </c>
      <c r="G87" s="2"/>
      <c r="H87" s="2" t="n">
        <f aca="false">H86+D87</f>
        <v>349529.967933501</v>
      </c>
      <c r="I87" s="0" t="n">
        <f aca="false">D87</f>
        <v>1437.21521545985</v>
      </c>
      <c r="J87" s="0" t="n">
        <f aca="false">D87*12/365.25</f>
        <v>47.2185697070998</v>
      </c>
    </row>
    <row r="88" customFormat="false" ht="13.8" hidden="false" customHeight="false" outlineLevel="0" collapsed="false">
      <c r="A88" s="0" t="n">
        <f aca="false">A87+1</f>
        <v>83.5</v>
      </c>
      <c r="B88" s="2"/>
      <c r="C88" s="5" t="n">
        <f aca="false">D88/D87</f>
        <v>0.988461907990556</v>
      </c>
      <c r="D88" s="0" t="n">
        <f aca="false">D87*(POWER(0.87,1/12))</f>
        <v>1420.6324940665</v>
      </c>
      <c r="E88" s="0" t="n">
        <f aca="false">POWER(C88,12)</f>
        <v>0.87</v>
      </c>
      <c r="F88" s="0" t="n">
        <f aca="false">F87+1</f>
        <v>84</v>
      </c>
      <c r="G88" s="2"/>
      <c r="H88" s="2" t="n">
        <f aca="false">H87+D88</f>
        <v>350950.600427568</v>
      </c>
      <c r="I88" s="0" t="n">
        <f aca="false">D88</f>
        <v>1420.6324940665</v>
      </c>
      <c r="J88" s="0" t="n">
        <f aca="false">D88*12/365.25</f>
        <v>46.6737575052649</v>
      </c>
    </row>
    <row r="89" customFormat="false" ht="13.8" hidden="false" customHeight="false" outlineLevel="0" collapsed="false">
      <c r="A89" s="0" t="n">
        <f aca="false">A88+1</f>
        <v>84.5</v>
      </c>
      <c r="B89" s="2"/>
      <c r="C89" s="5" t="n">
        <f aca="false">D89/D88</f>
        <v>0.988461907990556</v>
      </c>
      <c r="D89" s="0" t="n">
        <f aca="false">D88*(POWER(0.87,1/12))</f>
        <v>1404.24110563835</v>
      </c>
      <c r="E89" s="0" t="n">
        <f aca="false">POWER(C89,12)</f>
        <v>0.870000000000001</v>
      </c>
      <c r="F89" s="0" t="n">
        <f aca="false">F88+1</f>
        <v>85</v>
      </c>
      <c r="G89" s="2"/>
      <c r="H89" s="2" t="n">
        <f aca="false">H88+D89</f>
        <v>352354.841533206</v>
      </c>
      <c r="I89" s="0" t="n">
        <f aca="false">D89</f>
        <v>1404.24110563835</v>
      </c>
      <c r="J89" s="0" t="n">
        <f aca="false">D89*12/365.25</f>
        <v>46.1352313967426</v>
      </c>
    </row>
    <row r="90" customFormat="false" ht="13.8" hidden="false" customHeight="false" outlineLevel="0" collapsed="false">
      <c r="A90" s="0" t="n">
        <f aca="false">A89+1</f>
        <v>85.5</v>
      </c>
      <c r="B90" s="2"/>
      <c r="C90" s="5" t="n">
        <f aca="false">D90/D89</f>
        <v>0.988461907990556</v>
      </c>
      <c r="D90" s="0" t="n">
        <f aca="false">D89*(POWER(0.87,1/12))</f>
        <v>1388.03884255806</v>
      </c>
      <c r="E90" s="0" t="n">
        <f aca="false">POWER(C90,12)</f>
        <v>0.87</v>
      </c>
      <c r="F90" s="0" t="n">
        <f aca="false">F89+1</f>
        <v>86</v>
      </c>
      <c r="G90" s="2"/>
      <c r="H90" s="2" t="n">
        <f aca="false">H89+D90</f>
        <v>353742.880375764</v>
      </c>
      <c r="I90" s="0" t="n">
        <f aca="false">D90</f>
        <v>1388.03884255806</v>
      </c>
      <c r="J90" s="0" t="n">
        <f aca="false">D90*12/365.25</f>
        <v>45.60291885201</v>
      </c>
    </row>
    <row r="91" customFormat="false" ht="13.8" hidden="false" customHeight="false" outlineLevel="0" collapsed="false">
      <c r="A91" s="0" t="n">
        <f aca="false">A90+1</f>
        <v>86.5</v>
      </c>
      <c r="B91" s="2"/>
      <c r="C91" s="5" t="n">
        <f aca="false">D91/D90</f>
        <v>0.988461907990556</v>
      </c>
      <c r="D91" s="0" t="n">
        <f aca="false">D90*(POWER(0.87,1/12))</f>
        <v>1372.02352267994</v>
      </c>
      <c r="E91" s="0" t="n">
        <f aca="false">POWER(C91,12)</f>
        <v>0.87</v>
      </c>
      <c r="F91" s="0" t="n">
        <f aca="false">F90+1</f>
        <v>87</v>
      </c>
      <c r="G91" s="2"/>
      <c r="H91" s="2" t="n">
        <f aca="false">H90+D91</f>
        <v>355114.903898444</v>
      </c>
      <c r="I91" s="0" t="n">
        <f aca="false">D91</f>
        <v>1372.02352267994</v>
      </c>
      <c r="J91" s="0" t="n">
        <f aca="false">D91*12/365.25</f>
        <v>45.0767481783963</v>
      </c>
    </row>
    <row r="92" customFormat="false" ht="13.8" hidden="false" customHeight="false" outlineLevel="0" collapsed="false">
      <c r="A92" s="0" t="n">
        <f aca="false">A91+1</f>
        <v>87.5</v>
      </c>
      <c r="B92" s="2"/>
      <c r="C92" s="5" t="n">
        <f aca="false">D92/D91</f>
        <v>0.988461907990556</v>
      </c>
      <c r="D92" s="0" t="n">
        <f aca="false">D91*(POWER(0.87,1/12))</f>
        <v>1356.19298903613</v>
      </c>
      <c r="E92" s="0" t="n">
        <f aca="false">POWER(C92,12)</f>
        <v>0.869999999999999</v>
      </c>
      <c r="F92" s="0" t="n">
        <f aca="false">F91+1</f>
        <v>88</v>
      </c>
      <c r="G92" s="2"/>
      <c r="H92" s="2" t="n">
        <f aca="false">H91+D92</f>
        <v>356471.09688748</v>
      </c>
      <c r="I92" s="0" t="n">
        <f aca="false">D92</f>
        <v>1356.19298903613</v>
      </c>
      <c r="J92" s="0" t="n">
        <f aca="false">D92*12/365.25</f>
        <v>44.5566485104274</v>
      </c>
    </row>
    <row r="93" customFormat="false" ht="13.8" hidden="false" customHeight="false" outlineLevel="0" collapsed="false">
      <c r="A93" s="0" t="n">
        <f aca="false">A92+1</f>
        <v>88.5</v>
      </c>
      <c r="B93" s="2"/>
      <c r="C93" s="5" t="n">
        <f aca="false">D93/D92</f>
        <v>0.988461907990556</v>
      </c>
      <c r="D93" s="0" t="n">
        <f aca="false">D92*(POWER(0.87,1/12))</f>
        <v>1340.54510954607</v>
      </c>
      <c r="E93" s="0" t="n">
        <f aca="false">POWER(C93,12)</f>
        <v>0.87</v>
      </c>
      <c r="F93" s="0" t="n">
        <f aca="false">F92+1</f>
        <v>89</v>
      </c>
      <c r="G93" s="2"/>
      <c r="H93" s="2" t="n">
        <f aca="false">H92+D93</f>
        <v>357811.641997027</v>
      </c>
      <c r="I93" s="0" t="n">
        <f aca="false">D93</f>
        <v>1340.54510954607</v>
      </c>
      <c r="J93" s="0" t="n">
        <f aca="false">D93*12/365.25</f>
        <v>44.0425498002816</v>
      </c>
    </row>
    <row r="94" customFormat="false" ht="13.8" hidden="false" customHeight="false" outlineLevel="0" collapsed="false">
      <c r="A94" s="0" t="n">
        <f aca="false">A93+1</f>
        <v>89.5</v>
      </c>
      <c r="B94" s="2"/>
      <c r="C94" s="5" t="n">
        <f aca="false">D94/D93</f>
        <v>0.988461907990556</v>
      </c>
      <c r="D94" s="0" t="n">
        <f aca="false">D93*(POWER(0.87,1/12))</f>
        <v>1325.07777672932</v>
      </c>
      <c r="E94" s="0" t="n">
        <f aca="false">POWER(C94,12)</f>
        <v>0.87</v>
      </c>
      <c r="F94" s="0" t="n">
        <f aca="false">F93+1</f>
        <v>90</v>
      </c>
      <c r="G94" s="2"/>
      <c r="H94" s="2" t="n">
        <f aca="false">H93+D94</f>
        <v>359136.719773756</v>
      </c>
      <c r="I94" s="0" t="n">
        <f aca="false">D94</f>
        <v>1325.07777672932</v>
      </c>
      <c r="J94" s="0" t="n">
        <f aca="false">D94*12/365.25</f>
        <v>43.5343828083555</v>
      </c>
    </row>
    <row r="95" customFormat="false" ht="13.8" hidden="false" customHeight="false" outlineLevel="0" collapsed="false">
      <c r="A95" s="0" t="n">
        <f aca="false">A94+1</f>
        <v>90.5</v>
      </c>
      <c r="B95" s="2"/>
      <c r="C95" s="5" t="n">
        <f aca="false">D95/D94</f>
        <v>0.988461907990556</v>
      </c>
      <c r="D95" s="0" t="n">
        <f aca="false">D94*(POWER(0.87,1/12))</f>
        <v>1309.78890742175</v>
      </c>
      <c r="E95" s="0" t="n">
        <f aca="false">POWER(C95,12)</f>
        <v>0.869999999999999</v>
      </c>
      <c r="F95" s="0" t="n">
        <f aca="false">F94+1</f>
        <v>91</v>
      </c>
      <c r="G95" s="2"/>
      <c r="H95" s="2" t="n">
        <f aca="false">H94+D95</f>
        <v>360446.508681178</v>
      </c>
      <c r="I95" s="0" t="n">
        <f aca="false">D95</f>
        <v>1309.78890742175</v>
      </c>
      <c r="J95" s="0" t="n">
        <f aca="false">D95*12/365.25</f>
        <v>43.0320790939383</v>
      </c>
    </row>
    <row r="96" customFormat="false" ht="13.8" hidden="false" customHeight="false" outlineLevel="0" collapsed="false">
      <c r="A96" s="0" t="n">
        <f aca="false">A95+1</f>
        <v>91.5</v>
      </c>
      <c r="B96" s="2"/>
      <c r="C96" s="5" t="n">
        <f aca="false">D96/D95</f>
        <v>0.988461907990556</v>
      </c>
      <c r="D96" s="0" t="n">
        <f aca="false">D95*(POWER(0.87,1/12))</f>
        <v>1294.67644249496</v>
      </c>
      <c r="E96" s="0" t="n">
        <f aca="false">POWER(C96,12)</f>
        <v>0.87</v>
      </c>
      <c r="F96" s="0" t="n">
        <f aca="false">F95+1</f>
        <v>92</v>
      </c>
      <c r="G96" s="2"/>
      <c r="H96" s="2" t="n">
        <f aca="false">H95+D96</f>
        <v>361741.185123673</v>
      </c>
      <c r="I96" s="0" t="n">
        <f aca="false">D96</f>
        <v>1294.67644249496</v>
      </c>
      <c r="J96" s="0" t="n">
        <f aca="false">D96*12/365.25</f>
        <v>42.5355710059947</v>
      </c>
    </row>
    <row r="97" customFormat="false" ht="13.8" hidden="false" customHeight="false" outlineLevel="0" collapsed="false">
      <c r="A97" s="0" t="n">
        <f aca="false">A96+1</f>
        <v>92.5</v>
      </c>
      <c r="B97" s="2"/>
      <c r="C97" s="5" t="n">
        <f aca="false">D97/D96</f>
        <v>0.988461907990556</v>
      </c>
      <c r="D97" s="0" t="n">
        <f aca="false">D96*(POWER(0.87,1/12))</f>
        <v>1279.738346579</v>
      </c>
      <c r="E97" s="0" t="n">
        <f aca="false">POWER(C97,12)</f>
        <v>0.870000000000001</v>
      </c>
      <c r="F97" s="0" t="n">
        <f aca="false">F96+1</f>
        <v>93</v>
      </c>
      <c r="G97" s="2"/>
      <c r="H97" s="2" t="n">
        <f aca="false">H96+D97</f>
        <v>363020.923470252</v>
      </c>
      <c r="I97" s="0" t="n">
        <f aca="false">D97</f>
        <v>1279.738346579</v>
      </c>
      <c r="J97" s="0" t="n">
        <f aca="false">D97*12/365.25</f>
        <v>42.0447916740533</v>
      </c>
    </row>
    <row r="98" customFormat="false" ht="13.8" hidden="false" customHeight="false" outlineLevel="0" collapsed="false">
      <c r="A98" s="0" t="n">
        <f aca="false">A97+1</f>
        <v>93.5</v>
      </c>
      <c r="B98" s="2"/>
      <c r="C98" s="5" t="n">
        <f aca="false">D98/D97</f>
        <v>0.988461907990556</v>
      </c>
      <c r="D98" s="0" t="n">
        <f aca="false">D97*(POWER(0.87,1/12))</f>
        <v>1264.97260778816</v>
      </c>
      <c r="E98" s="0" t="n">
        <f aca="false">POWER(C98,12)</f>
        <v>0.870000000000001</v>
      </c>
      <c r="F98" s="0" t="n">
        <f aca="false">F97+1</f>
        <v>94</v>
      </c>
      <c r="G98" s="2"/>
      <c r="H98" s="2" t="n">
        <f aca="false">H97+D98</f>
        <v>364285.89607804</v>
      </c>
      <c r="I98" s="0" t="n">
        <f aca="false">D98</f>
        <v>1264.97260778816</v>
      </c>
      <c r="J98" s="0" t="n">
        <f aca="false">D98*12/365.25</f>
        <v>41.5596749992002</v>
      </c>
    </row>
    <row r="99" customFormat="false" ht="13.8" hidden="false" customHeight="false" outlineLevel="0" collapsed="false">
      <c r="A99" s="0" t="n">
        <f aca="false">A98+1</f>
        <v>94.5</v>
      </c>
      <c r="B99" s="2"/>
      <c r="C99" s="5" t="n">
        <f aca="false">D99/D98</f>
        <v>0.988461907990556</v>
      </c>
      <c r="D99" s="0" t="n">
        <f aca="false">D98*(POWER(0.87,1/12))</f>
        <v>1250.37723745007</v>
      </c>
      <c r="F99" s="0" t="n">
        <f aca="false">F98+1</f>
        <v>95</v>
      </c>
      <c r="G99" s="2"/>
      <c r="H99" s="2" t="n">
        <f aca="false">H98+D99</f>
        <v>365536.27331549</v>
      </c>
      <c r="I99" s="0" t="n">
        <f aca="false">D99</f>
        <v>1250.37723745007</v>
      </c>
      <c r="J99" s="0" t="n">
        <f aca="false">D99*12/365.25</f>
        <v>41.0801556451768</v>
      </c>
    </row>
    <row r="100" customFormat="false" ht="13.8" hidden="false" customHeight="false" outlineLevel="0" collapsed="false">
      <c r="A100" s="0" t="n">
        <f aca="false">A99+1</f>
        <v>95.5</v>
      </c>
      <c r="B100" s="2"/>
      <c r="C100" s="5" t="n">
        <f aca="false">D100/D99</f>
        <v>0.988461907990556</v>
      </c>
      <c r="D100" s="0" t="n">
        <f aca="false">D99*(POWER(0.87,1/12))</f>
        <v>1235.95026983785</v>
      </c>
      <c r="F100" s="0" t="n">
        <f aca="false">F99+1</f>
        <v>96</v>
      </c>
      <c r="G100" s="2"/>
      <c r="H100" s="2" t="n">
        <f aca="false">H99+D100</f>
        <v>366772.223585328</v>
      </c>
      <c r="I100" s="0" t="n">
        <f aca="false">D100</f>
        <v>1235.95026983785</v>
      </c>
      <c r="J100" s="0" t="n">
        <f aca="false">D100*12/365.25</f>
        <v>40.6061690295804</v>
      </c>
    </row>
    <row r="101" customFormat="false" ht="13.8" hidden="false" customHeight="false" outlineLevel="0" collapsed="false">
      <c r="A101" s="0" t="n">
        <f aca="false">A100+1</f>
        <v>96.5</v>
      </c>
      <c r="B101" s="2"/>
      <c r="C101" s="5" t="n">
        <f aca="false">D101/D100</f>
        <v>0.988461907990556</v>
      </c>
      <c r="D101" s="0" t="n">
        <f aca="false">D100*(POWER(0.87,1/12))</f>
        <v>1221.68976190537</v>
      </c>
      <c r="F101" s="0" t="n">
        <f aca="false">F100+1</f>
        <v>97</v>
      </c>
      <c r="G101" s="2"/>
      <c r="H101" s="2" t="n">
        <f aca="false">H100+D101</f>
        <v>367993.913347233</v>
      </c>
      <c r="I101" s="0" t="n">
        <f aca="false">D101</f>
        <v>1221.68976190537</v>
      </c>
      <c r="J101" s="0" t="n">
        <f aca="false">D101*12/365.25</f>
        <v>40.1376513151661</v>
      </c>
    </row>
    <row r="102" customFormat="false" ht="13.8" hidden="false" customHeight="false" outlineLevel="0" collapsed="false">
      <c r="A102" s="0" t="n">
        <f aca="false">A101+1</f>
        <v>97.5</v>
      </c>
      <c r="B102" s="2"/>
      <c r="C102" s="5" t="n">
        <f aca="false">D102/D101</f>
        <v>0.988461907990556</v>
      </c>
      <c r="D102" s="0" t="n">
        <f aca="false">D101*(POWER(0.87,1/12))</f>
        <v>1207.59379302551</v>
      </c>
      <c r="F102" s="0" t="n">
        <f aca="false">F101+1</f>
        <v>98</v>
      </c>
      <c r="G102" s="2"/>
      <c r="H102" s="2" t="n">
        <f aca="false">H101+D102</f>
        <v>369201.507140259</v>
      </c>
      <c r="I102" s="0" t="n">
        <f aca="false">D102</f>
        <v>1207.59379302551</v>
      </c>
      <c r="J102" s="0" t="n">
        <f aca="false">D102*12/365.25</f>
        <v>39.6745394012487</v>
      </c>
    </row>
    <row r="103" customFormat="false" ht="13.8" hidden="false" customHeight="false" outlineLevel="0" collapsed="false">
      <c r="A103" s="0" t="n">
        <f aca="false">A102+1</f>
        <v>98.5</v>
      </c>
      <c r="B103" s="2"/>
      <c r="C103" s="5" t="n">
        <f aca="false">D103/D102</f>
        <v>0.988461907990556</v>
      </c>
      <c r="D103" s="0" t="n">
        <f aca="false">D102*(POWER(0.87,1/12))</f>
        <v>1193.66046473155</v>
      </c>
      <c r="F103" s="0" t="n">
        <f aca="false">F102+1</f>
        <v>99</v>
      </c>
      <c r="G103" s="2"/>
      <c r="H103" s="2" t="n">
        <f aca="false">H102+D103</f>
        <v>370395.16760499</v>
      </c>
      <c r="I103" s="0" t="n">
        <f aca="false">D103</f>
        <v>1193.66046473155</v>
      </c>
      <c r="J103" s="0" t="n">
        <f aca="false">D103*12/365.25</f>
        <v>39.2167709152048</v>
      </c>
    </row>
    <row r="104" customFormat="false" ht="13.8" hidden="false" customHeight="false" outlineLevel="0" collapsed="false">
      <c r="A104" s="0" t="n">
        <f aca="false">A103+1</f>
        <v>99.5</v>
      </c>
      <c r="B104" s="2"/>
      <c r="C104" s="5" t="n">
        <f aca="false">D104/D103</f>
        <v>0.988461907990556</v>
      </c>
      <c r="D104" s="0" t="n">
        <f aca="false">D103*(POWER(0.87,1/12))</f>
        <v>1179.88790046144</v>
      </c>
      <c r="F104" s="0" t="n">
        <f aca="false">F103+1</f>
        <v>100</v>
      </c>
      <c r="G104" s="2"/>
      <c r="H104" s="2" t="n">
        <f aca="false">H103+D104</f>
        <v>371575.055505452</v>
      </c>
      <c r="I104" s="0" t="n">
        <f aca="false">D104</f>
        <v>1179.88790046144</v>
      </c>
      <c r="J104" s="0" t="n">
        <f aca="false">D104*12/365.25</f>
        <v>38.7642842040718</v>
      </c>
    </row>
    <row r="105" customFormat="false" ht="13.8" hidden="false" customHeight="false" outlineLevel="0" collapsed="false">
      <c r="A105" s="0" t="n">
        <f aca="false">A104+1</f>
        <v>100.5</v>
      </c>
      <c r="B105" s="2"/>
      <c r="C105" s="3" t="n">
        <f aca="false">D105/D104</f>
        <v>0.988461907990556</v>
      </c>
      <c r="D105" s="0" t="n">
        <f aca="false">D104*(POWER(0.87,1/12))</f>
        <v>1166.27424530508</v>
      </c>
      <c r="F105" s="0" t="n">
        <f aca="false">F104+1</f>
        <v>101</v>
      </c>
      <c r="G105" s="2"/>
      <c r="H105" s="2" t="n">
        <f aca="false">H104+D105</f>
        <v>372741.329750757</v>
      </c>
      <c r="I105" s="0" t="n">
        <f aca="false">D105</f>
        <v>1166.27424530508</v>
      </c>
      <c r="J105" s="0" t="n">
        <f aca="false">D105*12/365.25</f>
        <v>38.317018326245</v>
      </c>
    </row>
    <row r="106" customFormat="false" ht="13.8" hidden="false" customHeight="false" outlineLevel="0" collapsed="false">
      <c r="A106" s="0" t="n">
        <f aca="false">A105+1</f>
        <v>101.5</v>
      </c>
      <c r="B106" s="2"/>
      <c r="C106" s="3" t="n">
        <f aca="false">D106/D105</f>
        <v>0.988461907990556</v>
      </c>
      <c r="D106" s="0" t="n">
        <f aca="false">D105*(POWER(0.87,1/12))</f>
        <v>1152.81766575451</v>
      </c>
      <c r="F106" s="0" t="n">
        <f aca="false">F105+1</f>
        <v>102</v>
      </c>
      <c r="G106" s="2"/>
      <c r="H106" s="2" t="n">
        <f aca="false">H105+D106</f>
        <v>373894.147416511</v>
      </c>
      <c r="I106" s="0" t="n">
        <f aca="false">D106</f>
        <v>1152.81766575451</v>
      </c>
      <c r="J106" s="0" t="n">
        <f aca="false">D106*12/365.25</f>
        <v>37.8749130432692</v>
      </c>
    </row>
    <row r="107" customFormat="false" ht="13.8" hidden="false" customHeight="false" outlineLevel="0" collapsed="false">
      <c r="A107" s="0" t="n">
        <f aca="false">A106+1</f>
        <v>102.5</v>
      </c>
      <c r="B107" s="2"/>
      <c r="C107" s="3" t="n">
        <f aca="false">D107/D106</f>
        <v>0.988461907990556</v>
      </c>
      <c r="D107" s="0" t="n">
        <f aca="false">D106*(POWER(0.87,1/12))</f>
        <v>1139.51634945692</v>
      </c>
      <c r="F107" s="0" t="n">
        <f aca="false">F106+1</f>
        <v>103</v>
      </c>
      <c r="G107" s="2"/>
      <c r="H107" s="2" t="n">
        <f aca="false">H106+D107</f>
        <v>375033.663765968</v>
      </c>
      <c r="I107" s="0" t="n">
        <f aca="false">D107</f>
        <v>1139.51634945692</v>
      </c>
      <c r="J107" s="0" t="n">
        <f aca="false">D107*12/365.25</f>
        <v>37.4379088117263</v>
      </c>
    </row>
    <row r="108" customFormat="false" ht="13.8" hidden="false" customHeight="false" outlineLevel="0" collapsed="false">
      <c r="A108" s="0" t="n">
        <f aca="false">A107+1</f>
        <v>103.5</v>
      </c>
      <c r="B108" s="2"/>
      <c r="C108" s="3" t="n">
        <f aca="false">D108/D107</f>
        <v>0.988461907990556</v>
      </c>
      <c r="D108" s="0" t="n">
        <f aca="false">D107*(POWER(0.87,1/12))</f>
        <v>1126.36850497062</v>
      </c>
      <c r="F108" s="0" t="n">
        <f aca="false">F107+1</f>
        <v>104</v>
      </c>
      <c r="G108" s="2"/>
      <c r="H108" s="2" t="n">
        <f aca="false">H107+D108</f>
        <v>376160.032270939</v>
      </c>
      <c r="I108" s="0" t="n">
        <f aca="false">D108</f>
        <v>1126.36850497062</v>
      </c>
      <c r="J108" s="0" t="n">
        <f aca="false">D108*12/365.25</f>
        <v>37.0059467752154</v>
      </c>
    </row>
    <row r="109" customFormat="false" ht="13.8" hidden="false" customHeight="false" outlineLevel="0" collapsed="false">
      <c r="A109" s="0" t="n">
        <f aca="false">A108+1</f>
        <v>104.5</v>
      </c>
      <c r="B109" s="2"/>
      <c r="C109" s="3" t="n">
        <f aca="false">D109/D108</f>
        <v>0.988461907990556</v>
      </c>
      <c r="D109" s="0" t="n">
        <f aca="false">D108*(POWER(0.87,1/12))</f>
        <v>1113.37236152373</v>
      </c>
      <c r="F109" s="0" t="n">
        <f aca="false">F108+1</f>
        <v>105</v>
      </c>
      <c r="G109" s="2"/>
      <c r="H109" s="2" t="n">
        <f aca="false">H108+D109</f>
        <v>377273.404632462</v>
      </c>
      <c r="I109" s="0" t="n">
        <f aca="false">D109</f>
        <v>1113.37236152373</v>
      </c>
      <c r="J109" s="0" t="n">
        <f aca="false">D109*12/365.25</f>
        <v>36.5789687564264</v>
      </c>
    </row>
    <row r="110" customFormat="false" ht="13.8" hidden="false" customHeight="false" outlineLevel="0" collapsed="false">
      <c r="A110" s="0" t="n">
        <f aca="false">A109+1</f>
        <v>105.5</v>
      </c>
      <c r="B110" s="2"/>
      <c r="C110" s="3" t="n">
        <f aca="false">D110/D109</f>
        <v>0.988461907990556</v>
      </c>
      <c r="D110" s="0" t="n">
        <f aca="false">D109*(POWER(0.87,1/12))</f>
        <v>1100.52616877569</v>
      </c>
      <c r="F110" s="0" t="n">
        <f aca="false">F109+1</f>
        <v>106</v>
      </c>
      <c r="G110" s="2"/>
      <c r="H110" s="2" t="n">
        <f aca="false">H109+D110</f>
        <v>378373.930801238</v>
      </c>
      <c r="I110" s="0" t="n">
        <f aca="false">D110</f>
        <v>1100.52616877569</v>
      </c>
      <c r="J110" s="0" t="n">
        <f aca="false">D110*12/365.25</f>
        <v>36.1569172493042</v>
      </c>
    </row>
    <row r="111" customFormat="false" ht="13.8" hidden="false" customHeight="false" outlineLevel="0" collapsed="false">
      <c r="A111" s="0" t="n">
        <f aca="false">A110+1</f>
        <v>106.5</v>
      </c>
      <c r="B111" s="2"/>
      <c r="C111" s="3" t="n">
        <f aca="false">D111/D110</f>
        <v>0.988461907990556</v>
      </c>
      <c r="D111" s="0" t="n">
        <f aca="false">D110*(POWER(0.87,1/12))</f>
        <v>1087.82819658156</v>
      </c>
      <c r="F111" s="0" t="n">
        <f aca="false">F110+1</f>
        <v>107</v>
      </c>
      <c r="G111" s="2"/>
      <c r="H111" s="2" t="n">
        <f aca="false">H110+D111</f>
        <v>379461.75899782</v>
      </c>
      <c r="I111" s="0" t="n">
        <f aca="false">D111</f>
        <v>1087.82819658156</v>
      </c>
      <c r="J111" s="0" t="n">
        <f aca="false">D111*12/365.25</f>
        <v>35.7397354113038</v>
      </c>
    </row>
    <row r="112" customFormat="false" ht="13.8" hidden="false" customHeight="false" outlineLevel="0" collapsed="false">
      <c r="A112" s="0" t="n">
        <f aca="false">A111+1</f>
        <v>107.5</v>
      </c>
      <c r="B112" s="2"/>
      <c r="C112" s="3" t="n">
        <f aca="false">D112/D111</f>
        <v>0.988461907990556</v>
      </c>
      <c r="D112" s="0" t="n">
        <f aca="false">D111*(POWER(0.87,1/12))</f>
        <v>1075.27673475893</v>
      </c>
      <c r="F112" s="0" t="n">
        <f aca="false">F111+1</f>
        <v>108</v>
      </c>
      <c r="G112" s="2"/>
      <c r="H112" s="2" t="n">
        <f aca="false">H111+D112</f>
        <v>380537.035732579</v>
      </c>
      <c r="I112" s="0" t="n">
        <f aca="false">D112</f>
        <v>1075.27673475893</v>
      </c>
      <c r="J112" s="0" t="n">
        <f aca="false">D112*12/365.25</f>
        <v>35.327367055735</v>
      </c>
    </row>
    <row r="113" customFormat="false" ht="13.8" hidden="false" customHeight="false" outlineLevel="0" collapsed="false">
      <c r="A113" s="0" t="n">
        <f aca="false">A112+1</f>
        <v>108.5</v>
      </c>
      <c r="B113" s="2"/>
      <c r="C113" s="3" t="n">
        <f aca="false">D113/D112</f>
        <v>0.988461907990556</v>
      </c>
      <c r="D113" s="0" t="n">
        <f aca="false">D112*(POWER(0.87,1/12))</f>
        <v>1062.87009285767</v>
      </c>
      <c r="F113" s="0" t="n">
        <f aca="false">F112+1</f>
        <v>109</v>
      </c>
      <c r="G113" s="2"/>
      <c r="H113" s="2" t="n">
        <f aca="false">H112+D113</f>
        <v>381599.905825436</v>
      </c>
      <c r="I113" s="0" t="n">
        <f aca="false">D113</f>
        <v>1062.87009285767</v>
      </c>
      <c r="J113" s="0" t="n">
        <f aca="false">D113*12/365.25</f>
        <v>34.9197566441945</v>
      </c>
    </row>
    <row r="114" customFormat="false" ht="13.8" hidden="false" customHeight="false" outlineLevel="0" collapsed="false">
      <c r="A114" s="0" t="n">
        <f aca="false">A113+1</f>
        <v>109.5</v>
      </c>
      <c r="B114" s="2"/>
      <c r="C114" s="3" t="n">
        <f aca="false">D114/D113</f>
        <v>0.988461907990556</v>
      </c>
      <c r="D114" s="0" t="n">
        <f aca="false">D113*(POWER(0.87,1/12))</f>
        <v>1050.60659993219</v>
      </c>
      <c r="F114" s="0" t="n">
        <f aca="false">F113+1</f>
        <v>110</v>
      </c>
      <c r="G114" s="2"/>
      <c r="H114" s="2" t="n">
        <f aca="false">H113+D114</f>
        <v>382650.512425369</v>
      </c>
      <c r="I114" s="0" t="n">
        <f aca="false">D114</f>
        <v>1050.60659993219</v>
      </c>
      <c r="J114" s="0" t="n">
        <f aca="false">D114*12/365.25</f>
        <v>34.5168492790864</v>
      </c>
    </row>
    <row r="115" customFormat="false" ht="13.8" hidden="false" customHeight="false" outlineLevel="0" collapsed="false">
      <c r="A115" s="0" t="n">
        <f aca="false">A114+1</f>
        <v>110.5</v>
      </c>
      <c r="B115" s="2"/>
      <c r="C115" s="3" t="n">
        <f aca="false">D115/D114</f>
        <v>0.988461907990556</v>
      </c>
      <c r="D115" s="0" t="n">
        <f aca="false">D114*(POWER(0.87,1/12))</f>
        <v>1038.48460431644</v>
      </c>
      <c r="F115" s="0" t="n">
        <f aca="false">F114+1</f>
        <v>111</v>
      </c>
      <c r="G115" s="2"/>
      <c r="H115" s="2" t="n">
        <f aca="false">H114+D115</f>
        <v>383688.997029685</v>
      </c>
      <c r="I115" s="0" t="n">
        <f aca="false">D115</f>
        <v>1038.48460431644</v>
      </c>
      <c r="J115" s="0" t="n">
        <f aca="false">D115*12/365.25</f>
        <v>34.1185906962282</v>
      </c>
    </row>
    <row r="116" customFormat="false" ht="13.8" hidden="false" customHeight="false" outlineLevel="0" collapsed="false">
      <c r="A116" s="0" t="n">
        <f aca="false">A115+1</f>
        <v>111.5</v>
      </c>
      <c r="B116" s="2"/>
      <c r="C116" s="3" t="n">
        <f aca="false">D116/D115</f>
        <v>0.988461907990556</v>
      </c>
      <c r="D116" s="0" t="n">
        <f aca="false">D115*(POWER(0.87,1/12))</f>
        <v>1026.50247340145</v>
      </c>
      <c r="F116" s="0" t="n">
        <f aca="false">F115+1</f>
        <v>112</v>
      </c>
      <c r="G116" s="2"/>
      <c r="H116" s="2" t="n">
        <f aca="false">H115+D116</f>
        <v>384715.499503086</v>
      </c>
      <c r="I116" s="0" t="n">
        <f aca="false">D116</f>
        <v>1026.50247340145</v>
      </c>
      <c r="J116" s="0" t="n">
        <f aca="false">D116*12/365.25</f>
        <v>33.7249272575425</v>
      </c>
    </row>
    <row r="117" customFormat="false" ht="13.8" hidden="false" customHeight="false" outlineLevel="0" collapsed="false">
      <c r="A117" s="0" t="n">
        <f aca="false">A116+1</f>
        <v>112.5</v>
      </c>
      <c r="B117" s="2"/>
      <c r="C117" s="3" t="n">
        <f aca="false">D117/D116</f>
        <v>0.988461907990556</v>
      </c>
      <c r="D117" s="0" t="n">
        <f aca="false">D116*(POWER(0.87,1/12))</f>
        <v>1014.65859341542</v>
      </c>
      <c r="F117" s="0" t="n">
        <f aca="false">F116+1</f>
        <v>113</v>
      </c>
      <c r="G117" s="2"/>
      <c r="H117" s="2" t="n">
        <f aca="false">H116+D117</f>
        <v>385730.158096502</v>
      </c>
      <c r="I117" s="0" t="n">
        <f aca="false">D117</f>
        <v>1014.65859341542</v>
      </c>
      <c r="J117" s="0" t="n">
        <f aca="false">D117*12/365.25</f>
        <v>33.3358059438332</v>
      </c>
    </row>
    <row r="118" customFormat="false" ht="13.8" hidden="false" customHeight="false" outlineLevel="0" collapsed="false">
      <c r="A118" s="0" t="n">
        <f aca="false">A117+1</f>
        <v>113.5</v>
      </c>
      <c r="B118" s="2"/>
      <c r="C118" s="3" t="n">
        <f aca="false">D118/D117</f>
        <v>0.988461907990556</v>
      </c>
      <c r="D118" s="0" t="n">
        <f aca="false">D117*(POWER(0.87,1/12))</f>
        <v>1002.95136920642</v>
      </c>
      <c r="F118" s="0" t="n">
        <f aca="false">F117+1</f>
        <v>114</v>
      </c>
      <c r="G118" s="2"/>
      <c r="H118" s="2" t="n">
        <f aca="false">H117+D118</f>
        <v>386733.109465708</v>
      </c>
      <c r="I118" s="0" t="n">
        <f aca="false">D118</f>
        <v>1002.95136920642</v>
      </c>
      <c r="J118" s="0" t="n">
        <f aca="false">D118*12/365.25</f>
        <v>32.9511743476442</v>
      </c>
    </row>
    <row r="119" customFormat="false" ht="13.8" hidden="false" customHeight="false" outlineLevel="0" collapsed="false">
      <c r="A119" s="0" t="n">
        <f aca="false">A118+1</f>
        <v>114.5</v>
      </c>
      <c r="B119" s="2"/>
      <c r="C119" s="3" t="n">
        <f aca="false">D119/D118</f>
        <v>0.988461907990556</v>
      </c>
      <c r="D119" s="0" t="n">
        <f aca="false">D118*(POWER(0.87,1/12))</f>
        <v>991.37922402752</v>
      </c>
      <c r="F119" s="0" t="n">
        <f aca="false">F118+1</f>
        <v>115</v>
      </c>
      <c r="G119" s="2"/>
      <c r="H119" s="2" t="n">
        <f aca="false">H118+D119</f>
        <v>387724.488689736</v>
      </c>
      <c r="I119" s="0" t="n">
        <f aca="false">D119</f>
        <v>991.37922402752</v>
      </c>
      <c r="J119" s="0" t="n">
        <f aca="false">D119*12/365.25</f>
        <v>32.5709806662019</v>
      </c>
    </row>
    <row r="120" customFormat="false" ht="13.8" hidden="false" customHeight="false" outlineLevel="0" collapsed="false">
      <c r="A120" s="0" t="n">
        <f aca="false">A119+1</f>
        <v>115.5</v>
      </c>
      <c r="B120" s="2"/>
      <c r="C120" s="3" t="n">
        <f aca="false">D120/D119</f>
        <v>0.988461907990556</v>
      </c>
      <c r="D120" s="0" t="n">
        <f aca="false">D119*(POWER(0.87,1/12))</f>
        <v>979.940599324439</v>
      </c>
      <c r="F120" s="0" t="n">
        <f aca="false">F119+1</f>
        <v>116</v>
      </c>
      <c r="G120" s="2"/>
      <c r="H120" s="2" t="n">
        <f aca="false">H119+D120</f>
        <v>388704.42928906</v>
      </c>
      <c r="I120" s="0" t="n">
        <f aca="false">D120</f>
        <v>979.940599324439</v>
      </c>
      <c r="J120" s="0" t="n">
        <f aca="false">D120*12/365.25</f>
        <v>32.1951736944374</v>
      </c>
    </row>
    <row r="121" customFormat="false" ht="13.8" hidden="false" customHeight="false" outlineLevel="0" collapsed="false">
      <c r="A121" s="0" t="n">
        <f aca="false">A120+1</f>
        <v>116.5</v>
      </c>
      <c r="B121" s="2"/>
      <c r="C121" s="3" t="n">
        <f aca="false">D121/D120</f>
        <v>0.988461907990556</v>
      </c>
      <c r="D121" s="0" t="n">
        <f aca="false">D120*(POWER(0.87,1/12))</f>
        <v>968.633954525643</v>
      </c>
      <c r="F121" s="0" t="n">
        <f aca="false">F120+1</f>
        <v>117</v>
      </c>
      <c r="G121" s="2"/>
      <c r="H121" s="2" t="n">
        <f aca="false">H120+D121</f>
        <v>389673.063243586</v>
      </c>
      <c r="I121" s="0" t="n">
        <f aca="false">D121</f>
        <v>968.633954525643</v>
      </c>
      <c r="J121" s="0" t="n">
        <f aca="false">D121*12/365.25</f>
        <v>31.8237028180909</v>
      </c>
    </row>
    <row r="122" customFormat="false" ht="13.8" hidden="false" customHeight="false" outlineLevel="0" collapsed="false">
      <c r="A122" s="0" t="n">
        <f aca="false">A121+1</f>
        <v>117.5</v>
      </c>
      <c r="B122" s="2"/>
      <c r="C122" s="3" t="n">
        <f aca="false">D122/D121</f>
        <v>0.988461907990556</v>
      </c>
      <c r="D122" s="0" t="n">
        <f aca="false">D121*(POWER(0.87,1/12))</f>
        <v>957.457766834855</v>
      </c>
      <c r="F122" s="0" t="n">
        <f aca="false">F121+1</f>
        <v>118</v>
      </c>
      <c r="G122" s="2"/>
      <c r="H122" s="2" t="n">
        <f aca="false">H121+D122</f>
        <v>390630.521010421</v>
      </c>
      <c r="I122" s="0" t="n">
        <f aca="false">D122</f>
        <v>957.457766834855</v>
      </c>
      <c r="J122" s="0" t="n">
        <f aca="false">D122*12/365.25</f>
        <v>31.4565180068946</v>
      </c>
    </row>
    <row r="123" customFormat="false" ht="13.8" hidden="false" customHeight="false" outlineLevel="0" collapsed="false">
      <c r="A123" s="0" t="n">
        <f aca="false">A122+1</f>
        <v>118.5</v>
      </c>
      <c r="B123" s="2"/>
      <c r="C123" s="3" t="n">
        <f aca="false">D123/D122</f>
        <v>0.988461907990556</v>
      </c>
      <c r="D123" s="0" t="n">
        <f aca="false">D122*(POWER(0.87,1/12))</f>
        <v>946.410531025957</v>
      </c>
      <c r="F123" s="0" t="n">
        <f aca="false">F122+1</f>
        <v>119</v>
      </c>
      <c r="G123" s="2"/>
      <c r="H123" s="2" t="n">
        <f aca="false">H122+D123</f>
        <v>391576.931541447</v>
      </c>
      <c r="I123" s="0" t="n">
        <f aca="false">D123</f>
        <v>946.410531025957</v>
      </c>
      <c r="J123" s="0" t="n">
        <f aca="false">D123*12/365.25</f>
        <v>31.0935698078343</v>
      </c>
    </row>
    <row r="124" customFormat="false" ht="13.8" hidden="false" customHeight="false" outlineLevel="0" collapsed="false">
      <c r="A124" s="0" t="n">
        <f aca="false">A123+1</f>
        <v>119.5</v>
      </c>
      <c r="B124" s="2"/>
      <c r="C124" s="3" t="n">
        <f aca="false">D124/D123</f>
        <v>0.988461907990556</v>
      </c>
      <c r="D124" s="0" t="n">
        <f aca="false">D123*(POWER(0.87,1/12))</f>
        <v>935.490759240272</v>
      </c>
      <c r="F124" s="0" t="n">
        <f aca="false">F123+1</f>
        <v>120</v>
      </c>
      <c r="G124" s="2"/>
      <c r="H124" s="2" t="n">
        <f aca="false">H123+D124</f>
        <v>392512.422300687</v>
      </c>
      <c r="I124" s="0" t="n">
        <f aca="false">D124</f>
        <v>935.490759240272</v>
      </c>
      <c r="J124" s="0" t="n">
        <f aca="false">D124*12/365.25</f>
        <v>30.7348093384894</v>
      </c>
    </row>
    <row r="125" customFormat="false" ht="13.8" hidden="false" customHeight="false" outlineLevel="0" collapsed="false">
      <c r="A125" s="0" t="n">
        <f aca="false">A124+1</f>
        <v>120.5</v>
      </c>
      <c r="B125" s="2"/>
      <c r="C125" s="3" t="n">
        <f aca="false">D125/D124</f>
        <v>0.988461907990556</v>
      </c>
      <c r="D125" s="0" t="n">
        <f aca="false">D124*(POWER(0.87,1/12))</f>
        <v>924.696980786173</v>
      </c>
      <c r="F125" s="0" t="n">
        <f aca="false">F124+1</f>
        <v>121</v>
      </c>
      <c r="G125" s="2"/>
      <c r="H125" s="2" t="n">
        <f aca="false">H124+D125</f>
        <v>393437.119281473</v>
      </c>
      <c r="I125" s="0" t="n">
        <f aca="false">D125</f>
        <v>924.696980786173</v>
      </c>
      <c r="J125" s="0" t="n">
        <f aca="false">D125*12/365.25</f>
        <v>30.3801882804492</v>
      </c>
    </row>
    <row r="126" customFormat="false" ht="13.8" hidden="false" customHeight="false" outlineLevel="0" collapsed="false">
      <c r="A126" s="0" t="n">
        <f aca="false">A125+1</f>
        <v>121.5</v>
      </c>
      <c r="B126" s="2"/>
      <c r="C126" s="3" t="n">
        <f aca="false">D126/D125</f>
        <v>0.988461907990556</v>
      </c>
      <c r="D126" s="0" t="n">
        <f aca="false">D125*(POWER(0.87,1/12))</f>
        <v>914.027741941007</v>
      </c>
      <c r="F126" s="0" t="n">
        <f aca="false">F125+1</f>
        <v>122</v>
      </c>
      <c r="G126" s="2"/>
      <c r="H126" s="2" t="n">
        <f aca="false">H125+D126</f>
        <v>394351.147023414</v>
      </c>
      <c r="I126" s="0" t="n">
        <f aca="false">D126</f>
        <v>914.027741941007</v>
      </c>
      <c r="J126" s="0" t="n">
        <f aca="false">D126*12/365.25</f>
        <v>30.0296588728052</v>
      </c>
    </row>
    <row r="127" customFormat="false" ht="13.8" hidden="false" customHeight="false" outlineLevel="0" collapsed="false">
      <c r="A127" s="0" t="n">
        <f aca="false">A126+1</f>
        <v>122.5</v>
      </c>
      <c r="B127" s="2"/>
      <c r="C127" s="3" t="n">
        <f aca="false">D127/D126</f>
        <v>0.988461907990556</v>
      </c>
      <c r="D127" s="0" t="n">
        <f aca="false">D126*(POWER(0.87,1/12))</f>
        <v>903.481605755307</v>
      </c>
      <c r="F127" s="0" t="n">
        <f aca="false">F126+1</f>
        <v>123</v>
      </c>
      <c r="G127" s="2"/>
      <c r="H127" s="2" t="n">
        <f aca="false">H126+D127</f>
        <v>395254.628629169</v>
      </c>
      <c r="I127" s="0" t="n">
        <f aca="false">D127</f>
        <v>903.481605755307</v>
      </c>
      <c r="J127" s="0" t="n">
        <f aca="false">D127*12/365.25</f>
        <v>29.6831739057185</v>
      </c>
    </row>
    <row r="128" customFormat="false" ht="13.8" hidden="false" customHeight="false" outlineLevel="0" collapsed="false">
      <c r="A128" s="0" t="n">
        <f aca="false">A127+1</f>
        <v>123.5</v>
      </c>
      <c r="B128" s="2"/>
      <c r="C128" s="3" t="n">
        <f aca="false">D128/D127</f>
        <v>0.988461907990556</v>
      </c>
      <c r="D128" s="0" t="n">
        <f aca="false">D127*(POWER(0.87,1/12))</f>
        <v>893.057151859262</v>
      </c>
      <c r="F128" s="0" t="n">
        <f aca="false">F127+1</f>
        <v>124</v>
      </c>
      <c r="G128" s="2"/>
      <c r="H128" s="2" t="n">
        <f aca="false">H127+D128</f>
        <v>396147.685781029</v>
      </c>
      <c r="I128" s="0" t="n">
        <f aca="false">D128</f>
        <v>893.057151859262</v>
      </c>
      <c r="J128" s="0" t="n">
        <f aca="false">D128*12/365.25</f>
        <v>29.340686714062</v>
      </c>
    </row>
    <row r="129" customFormat="false" ht="13.8" hidden="false" customHeight="false" outlineLevel="0" collapsed="false">
      <c r="A129" s="0" t="n">
        <f aca="false">A128+1</f>
        <v>124.5</v>
      </c>
      <c r="B129" s="2"/>
      <c r="C129" s="3" t="n">
        <f aca="false">D129/D128</f>
        <v>0.988461907990556</v>
      </c>
      <c r="D129" s="0" t="n">
        <f aca="false">D128*(POWER(0.87,1/12))</f>
        <v>882.752976271417</v>
      </c>
      <c r="F129" s="0" t="n">
        <f aca="false">F128+1</f>
        <v>125</v>
      </c>
      <c r="G129" s="2"/>
      <c r="H129" s="2" t="n">
        <f aca="false">H128+D129</f>
        <v>397030.4387573</v>
      </c>
      <c r="I129" s="0" t="n">
        <f aca="false">D129</f>
        <v>882.752976271417</v>
      </c>
      <c r="J129" s="0" t="n">
        <f aca="false">D129*12/365.25</f>
        <v>29.0021511711349</v>
      </c>
    </row>
    <row r="130" customFormat="false" ht="13.8" hidden="false" customHeight="false" outlineLevel="0" collapsed="false">
      <c r="A130" s="0" t="n">
        <f aca="false">A129+1</f>
        <v>125.5</v>
      </c>
      <c r="B130" s="2"/>
      <c r="C130" s="3" t="n">
        <f aca="false">D130/D129</f>
        <v>0.988461907990556</v>
      </c>
      <c r="D130" s="0" t="n">
        <f aca="false">D129*(POWER(0.87,1/12))</f>
        <v>872.567691209587</v>
      </c>
      <c r="F130" s="0" t="n">
        <f aca="false">F129+1</f>
        <v>126</v>
      </c>
      <c r="G130" s="2"/>
      <c r="H130" s="2" t="n">
        <f aca="false">H129+D130</f>
        <v>397903.00644851</v>
      </c>
      <c r="I130" s="0" t="n">
        <f aca="false">D130</f>
        <v>872.567691209587</v>
      </c>
      <c r="J130" s="0" t="n">
        <f aca="false">D130*12/365.25</f>
        <v>28.6675216824505</v>
      </c>
    </row>
    <row r="131" customFormat="false" ht="13.8" hidden="false" customHeight="false" outlineLevel="0" collapsed="false">
      <c r="A131" s="0" t="n">
        <f aca="false">A130+1</f>
        <v>126.5</v>
      </c>
      <c r="B131" s="2"/>
      <c r="C131" s="3" t="n">
        <f aca="false">D131/D130</f>
        <v>0.988461907990556</v>
      </c>
      <c r="D131" s="0" t="n">
        <f aca="false">D130*(POWER(0.87,1/12))</f>
        <v>862.499924903942</v>
      </c>
      <c r="F131" s="0" t="n">
        <f aca="false">F130+1</f>
        <v>127</v>
      </c>
      <c r="G131" s="2"/>
      <c r="H131" s="2" t="n">
        <f aca="false">H130+D131</f>
        <v>398765.506373414</v>
      </c>
      <c r="I131" s="0" t="n">
        <f aca="false">D131</f>
        <v>862.499924903942</v>
      </c>
      <c r="J131" s="0" t="n">
        <f aca="false">D131*12/365.25</f>
        <v>28.3367531795956</v>
      </c>
    </row>
    <row r="132" customFormat="false" ht="13.8" hidden="false" customHeight="false" outlineLevel="0" collapsed="false">
      <c r="A132" s="0" t="n">
        <f aca="false">A131+1</f>
        <v>127.5</v>
      </c>
      <c r="B132" s="2"/>
      <c r="C132" s="3" t="n">
        <f aca="false">D132/D131</f>
        <v>0.988461907990556</v>
      </c>
      <c r="D132" s="0" t="n">
        <f aca="false">D131*(POWER(0.87,1/12))</f>
        <v>852.548321412262</v>
      </c>
      <c r="F132" s="0" t="n">
        <f aca="false">F131+1</f>
        <v>128</v>
      </c>
      <c r="G132" s="2"/>
      <c r="H132" s="2" t="n">
        <f aca="false">H131+D132</f>
        <v>399618.054694826</v>
      </c>
      <c r="I132" s="0" t="n">
        <f aca="false">D132</f>
        <v>852.548321412262</v>
      </c>
      <c r="J132" s="0" t="n">
        <f aca="false">D132*12/365.25</f>
        <v>28.0098011141605</v>
      </c>
    </row>
    <row r="133" customFormat="false" ht="13.8" hidden="false" customHeight="false" outlineLevel="0" collapsed="false">
      <c r="A133" s="0" t="n">
        <f aca="false">A132+1</f>
        <v>128.5</v>
      </c>
      <c r="B133" s="2"/>
      <c r="C133" s="5" t="n">
        <f aca="false">D133/D132</f>
        <v>0.988461907990556</v>
      </c>
      <c r="D133" s="0" t="n">
        <f aca="false">D132*(POWER(0.87,1/12))</f>
        <v>842.71154043731</v>
      </c>
      <c r="F133" s="0" t="n">
        <f aca="false">F132+1</f>
        <v>129</v>
      </c>
      <c r="G133" s="2"/>
      <c r="H133" s="2" t="n">
        <f aca="false">H132+D133</f>
        <v>400460.766235263</v>
      </c>
      <c r="I133" s="0" t="n">
        <f aca="false">D133</f>
        <v>842.71154043731</v>
      </c>
      <c r="J133" s="0" t="n">
        <f aca="false">D133*12/365.25</f>
        <v>27.6866214517391</v>
      </c>
    </row>
    <row r="134" customFormat="false" ht="13.8" hidden="false" customHeight="false" outlineLevel="0" collapsed="false">
      <c r="A134" s="0" t="n">
        <f aca="false">A133+1</f>
        <v>129.5</v>
      </c>
      <c r="B134" s="2"/>
      <c r="C134" s="5" t="n">
        <f aca="false">D134/D133</f>
        <v>0.988461907990556</v>
      </c>
      <c r="D134" s="0" t="n">
        <f aca="false">D133*(POWER(0.87,1/12))</f>
        <v>832.988257146323</v>
      </c>
      <c r="F134" s="0" t="n">
        <f aca="false">F133+1</f>
        <v>130</v>
      </c>
      <c r="G134" s="2"/>
      <c r="H134" s="2" t="n">
        <f aca="false">H133+D134</f>
        <v>401293.754492409</v>
      </c>
      <c r="I134" s="0" t="n">
        <f aca="false">D134</f>
        <v>832.988257146323</v>
      </c>
      <c r="J134" s="0" t="n">
        <f aca="false">D134*12/365.25</f>
        <v>27.3671706659983</v>
      </c>
    </row>
    <row r="135" customFormat="false" ht="13.8" hidden="false" customHeight="false" outlineLevel="0" collapsed="false">
      <c r="A135" s="0" t="n">
        <f aca="false">A134+1</f>
        <v>130.5</v>
      </c>
      <c r="B135" s="2"/>
      <c r="C135" s="5" t="n">
        <f aca="false">D135/D134</f>
        <v>0.988461907990556</v>
      </c>
      <c r="D135" s="0" t="n">
        <f aca="false">D134*(POWER(0.87,1/12))</f>
        <v>823.377161992582</v>
      </c>
      <c r="F135" s="0" t="n">
        <f aca="false">F134+1</f>
        <v>131</v>
      </c>
      <c r="G135" s="2"/>
      <c r="H135" s="2" t="n">
        <f aca="false">H134+D135</f>
        <v>402117.131654402</v>
      </c>
      <c r="I135" s="0" t="n">
        <f aca="false">D135</f>
        <v>823.377161992582</v>
      </c>
      <c r="J135" s="0" t="n">
        <f aca="false">D135*12/365.25</f>
        <v>27.0514057328158</v>
      </c>
    </row>
    <row r="136" customFormat="false" ht="13.8" hidden="false" customHeight="false" outlineLevel="0" collapsed="false">
      <c r="A136" s="0" t="n">
        <f aca="false">A135+1</f>
        <v>131.5</v>
      </c>
      <c r="B136" s="2"/>
      <c r="C136" s="5" t="n">
        <f aca="false">D136/D135</f>
        <v>0.988461907990556</v>
      </c>
      <c r="D136" s="0" t="n">
        <f aca="false">D135*(POWER(0.87,1/12))</f>
        <v>813.876960539037</v>
      </c>
      <c r="F136" s="0" t="n">
        <f aca="false">F135+1</f>
        <v>132</v>
      </c>
      <c r="G136" s="2"/>
      <c r="H136" s="2" t="n">
        <f aca="false">H135+D136</f>
        <v>402931.008614941</v>
      </c>
      <c r="I136" s="0" t="n">
        <f aca="false">D136</f>
        <v>813.876960539037</v>
      </c>
      <c r="J136" s="0" t="n">
        <f aca="false">D136*12/365.25</f>
        <v>26.7392841244858</v>
      </c>
    </row>
    <row r="137" customFormat="false" ht="13.8" hidden="false" customHeight="false" outlineLevel="0" collapsed="false">
      <c r="A137" s="0" t="n">
        <f aca="false">A136+1</f>
        <v>132.5</v>
      </c>
      <c r="B137" s="2"/>
      <c r="C137" s="5" t="n">
        <f aca="false">D137/D136</f>
        <v>0.988461907990556</v>
      </c>
      <c r="D137" s="0" t="n">
        <f aca="false">D136*(POWER(0.87,1/12))</f>
        <v>804.486373283971</v>
      </c>
      <c r="F137" s="0" t="n">
        <f aca="false">F136+1</f>
        <v>133</v>
      </c>
      <c r="G137" s="2"/>
      <c r="H137" s="2" t="n">
        <f aca="false">H136+D137</f>
        <v>403735.494988225</v>
      </c>
      <c r="I137" s="0" t="n">
        <f aca="false">D137</f>
        <v>804.486373283971</v>
      </c>
      <c r="J137" s="0" t="n">
        <f aca="false">D137*12/365.25</f>
        <v>26.4307638039908</v>
      </c>
    </row>
    <row r="138" customFormat="false" ht="13.8" hidden="false" customHeight="false" outlineLevel="0" collapsed="false">
      <c r="A138" s="0" t="n">
        <f aca="false">A137+1</f>
        <v>133.5</v>
      </c>
      <c r="B138" s="2"/>
      <c r="C138" s="5" t="n">
        <f aca="false">D138/D137</f>
        <v>0.988461907990556</v>
      </c>
      <c r="D138" s="0" t="n">
        <f aca="false">D137*(POWER(0.87,1/12))</f>
        <v>795.204135488676</v>
      </c>
      <c r="F138" s="0" t="n">
        <f aca="false">F137+1</f>
        <v>134</v>
      </c>
      <c r="G138" s="2"/>
      <c r="H138" s="2" t="n">
        <f aca="false">H137+D138</f>
        <v>404530.699123714</v>
      </c>
      <c r="I138" s="0" t="n">
        <f aca="false">D138</f>
        <v>795.204135488676</v>
      </c>
      <c r="J138" s="0" t="n">
        <f aca="false">D138*12/365.25</f>
        <v>26.1258032193405</v>
      </c>
    </row>
    <row r="139" customFormat="false" ht="13.8" hidden="false" customHeight="false" outlineLevel="0" collapsed="false">
      <c r="A139" s="0" t="n">
        <f aca="false">A138+1</f>
        <v>134.5</v>
      </c>
      <c r="B139" s="2"/>
      <c r="C139" s="5" t="n">
        <f aca="false">D139/D138</f>
        <v>0.988461907990556</v>
      </c>
      <c r="D139" s="0" t="n">
        <f aca="false">D138*(POWER(0.87,1/12))</f>
        <v>786.028997007117</v>
      </c>
      <c r="F139" s="0" t="n">
        <f aca="false">F138+1</f>
        <v>135</v>
      </c>
      <c r="G139" s="2"/>
      <c r="H139" s="2" t="n">
        <f aca="false">H138+D139</f>
        <v>405316.728120721</v>
      </c>
      <c r="I139" s="0" t="n">
        <f aca="false">D139</f>
        <v>786.028997007117</v>
      </c>
      <c r="J139" s="0" t="n">
        <f aca="false">D139*12/365.25</f>
        <v>25.8243612979751</v>
      </c>
    </row>
    <row r="140" customFormat="false" ht="13.8" hidden="false" customHeight="false" outlineLevel="0" collapsed="false">
      <c r="A140" s="0" t="n">
        <f aca="false">A139+1</f>
        <v>135.5</v>
      </c>
      <c r="B140" s="2"/>
      <c r="C140" s="5" t="n">
        <f aca="false">D140/D139</f>
        <v>0.988461907990556</v>
      </c>
      <c r="D140" s="0" t="n">
        <f aca="false">D139*(POWER(0.87,1/12))</f>
        <v>776.959722117558</v>
      </c>
      <c r="F140" s="0" t="n">
        <f aca="false">F139+1</f>
        <v>136</v>
      </c>
      <c r="G140" s="2"/>
      <c r="H140" s="2" t="n">
        <f aca="false">H139+D140</f>
        <v>406093.687842838</v>
      </c>
      <c r="I140" s="0" t="n">
        <f aca="false">D140</f>
        <v>776.959722117558</v>
      </c>
      <c r="J140" s="0" t="n">
        <f aca="false">D140*12/365.25</f>
        <v>25.5263974412339</v>
      </c>
    </row>
    <row r="141" customFormat="false" ht="13.8" hidden="false" customHeight="false" outlineLevel="0" collapsed="false">
      <c r="A141" s="0" t="n">
        <f aca="false">A140+1</f>
        <v>136.5</v>
      </c>
      <c r="B141" s="2"/>
      <c r="C141" s="5" t="n">
        <f aca="false">D141/D140</f>
        <v>0.988461907990556</v>
      </c>
      <c r="D141" s="0" t="n">
        <f aca="false">D140*(POWER(0.87,1/12))</f>
        <v>767.995089356133</v>
      </c>
      <c r="F141" s="0" t="n">
        <f aca="false">F140+1</f>
        <v>137</v>
      </c>
      <c r="G141" s="2"/>
      <c r="H141" s="2" t="n">
        <f aca="false">H140+D141</f>
        <v>406861.682932195</v>
      </c>
      <c r="I141" s="0" t="n">
        <f aca="false">D141</f>
        <v>767.995089356133</v>
      </c>
      <c r="J141" s="0" t="n">
        <f aca="false">D141*12/365.25</f>
        <v>25.2318715188873</v>
      </c>
    </row>
    <row r="142" customFormat="false" ht="13.8" hidden="false" customHeight="false" outlineLevel="0" collapsed="false">
      <c r="A142" s="0" t="n">
        <f aca="false">A141+1</f>
        <v>137.5</v>
      </c>
      <c r="B142" s="2"/>
      <c r="C142" s="5" t="n">
        <f aca="false">D142/D141</f>
        <v>0.988461907990556</v>
      </c>
      <c r="D142" s="0" t="n">
        <f aca="false">D141*(POWER(0.87,1/12))</f>
        <v>759.13389135234</v>
      </c>
      <c r="F142" s="0" t="n">
        <f aca="false">F141+1</f>
        <v>138</v>
      </c>
      <c r="G142" s="2"/>
      <c r="H142" s="2" t="n">
        <f aca="false">H141+D142</f>
        <v>407620.816823547</v>
      </c>
      <c r="I142" s="0" t="n">
        <f aca="false">D142</f>
        <v>759.13389135234</v>
      </c>
      <c r="J142" s="0" t="n">
        <f aca="false">D142*12/365.25</f>
        <v>24.9407438637319</v>
      </c>
    </row>
    <row r="143" customFormat="false" ht="13.8" hidden="false" customHeight="false" outlineLevel="0" collapsed="false">
      <c r="A143" s="0" t="n">
        <f aca="false">A142+1</f>
        <v>138.5</v>
      </c>
      <c r="B143" s="2"/>
      <c r="C143" s="5" t="n">
        <f aca="false">D143/D142</f>
        <v>0.988461907990556</v>
      </c>
      <c r="D143" s="0" t="n">
        <f aca="false">D142*(POWER(0.87,1/12))</f>
        <v>750.37493466643</v>
      </c>
      <c r="F143" s="0" t="n">
        <f aca="false">F142+1</f>
        <v>139</v>
      </c>
      <c r="G143" s="2"/>
      <c r="H143" s="2" t="n">
        <f aca="false">H142+D143</f>
        <v>408371.191758213</v>
      </c>
      <c r="I143" s="0" t="n">
        <f aca="false">D143</f>
        <v>750.37493466643</v>
      </c>
      <c r="J143" s="0" t="n">
        <f aca="false">D143*12/365.25</f>
        <v>24.6529752662482</v>
      </c>
    </row>
    <row r="144" customFormat="false" ht="13.8" hidden="false" customHeight="false" outlineLevel="0" collapsed="false">
      <c r="A144" s="0" t="n">
        <f aca="false">A143+1</f>
        <v>139.5</v>
      </c>
      <c r="B144" s="2"/>
      <c r="C144" s="5" t="n">
        <f aca="false">D144/D143</f>
        <v>0.988461907990556</v>
      </c>
      <c r="D144" s="0" t="n">
        <f aca="false">D143*(POWER(0.87,1/12))</f>
        <v>741.717039628668</v>
      </c>
      <c r="F144" s="0" t="n">
        <f aca="false">F143+1</f>
        <v>140</v>
      </c>
      <c r="G144" s="2"/>
      <c r="H144" s="2" t="n">
        <f aca="false">H143+D144</f>
        <v>409112.908797842</v>
      </c>
      <c r="I144" s="0" t="n">
        <f aca="false">D144</f>
        <v>741.717039628668</v>
      </c>
      <c r="J144" s="0" t="n">
        <f aca="false">D144*12/365.25</f>
        <v>24.3685269693197</v>
      </c>
    </row>
    <row r="145" customFormat="false" ht="13.8" hidden="false" customHeight="false" outlineLevel="0" collapsed="false">
      <c r="A145" s="0" t="n">
        <f aca="false">A144+1</f>
        <v>140.5</v>
      </c>
      <c r="B145" s="2"/>
      <c r="C145" s="5" t="n">
        <f aca="false">D145/D144</f>
        <v>0.988461907990556</v>
      </c>
      <c r="D145" s="0" t="n">
        <f aca="false">D144*(POWER(0.87,1/12))</f>
        <v>733.159040180459</v>
      </c>
      <c r="F145" s="0" t="n">
        <f aca="false">F144+1</f>
        <v>141</v>
      </c>
      <c r="G145" s="2"/>
      <c r="H145" s="2" t="n">
        <f aca="false">H144+D145</f>
        <v>409846.067838022</v>
      </c>
      <c r="I145" s="0" t="n">
        <f aca="false">D145</f>
        <v>733.159040180459</v>
      </c>
      <c r="J145" s="0" t="n">
        <f aca="false">D145*12/365.25</f>
        <v>24.087360663013</v>
      </c>
    </row>
    <row r="146" customFormat="false" ht="13.8" hidden="false" customHeight="false" outlineLevel="0" collapsed="false">
      <c r="A146" s="0" t="n">
        <f aca="false">A145+1</f>
        <v>141.5</v>
      </c>
      <c r="B146" s="2"/>
      <c r="C146" s="5" t="n">
        <f aca="false">D146/D145</f>
        <v>0.988461907990556</v>
      </c>
      <c r="D146" s="0" t="n">
        <f aca="false">D145*(POWER(0.87,1/12))</f>
        <v>724.699783717301</v>
      </c>
      <c r="F146" s="0" t="n">
        <f aca="false">F145+1</f>
        <v>142</v>
      </c>
      <c r="G146" s="2"/>
      <c r="H146" s="2" t="n">
        <f aca="false">H145+D146</f>
        <v>410570.76762174</v>
      </c>
      <c r="I146" s="0" t="n">
        <f aca="false">D146</f>
        <v>724.699783717301</v>
      </c>
      <c r="J146" s="0" t="n">
        <f aca="false">D146*12/365.25</f>
        <v>23.8094384794185</v>
      </c>
    </row>
    <row r="147" customFormat="false" ht="13.8" hidden="false" customHeight="false" outlineLevel="0" collapsed="false">
      <c r="A147" s="0" t="n">
        <f aca="false">A146+1</f>
        <v>142.5</v>
      </c>
      <c r="B147" s="2"/>
      <c r="C147" s="5" t="n">
        <f aca="false">D147/D146</f>
        <v>0.988461907990556</v>
      </c>
      <c r="D147" s="0" t="n">
        <f aca="false">D146*(POWER(0.87,1/12))</f>
        <v>716.338130933547</v>
      </c>
      <c r="F147" s="0" t="n">
        <f aca="false">F146+1</f>
        <v>143</v>
      </c>
      <c r="G147" s="2"/>
      <c r="H147" s="2" t="n">
        <f aca="false">H146+D147</f>
        <v>411287.105752673</v>
      </c>
      <c r="I147" s="0" t="n">
        <f aca="false">D147</f>
        <v>716.338130933547</v>
      </c>
      <c r="J147" s="0" t="n">
        <f aca="false">D147*12/365.25</f>
        <v>23.5347229875498</v>
      </c>
    </row>
    <row r="148" customFormat="false" ht="13.8" hidden="false" customHeight="false" outlineLevel="0" collapsed="false">
      <c r="A148" s="0" t="n">
        <f aca="false">A147+1</f>
        <v>143.5</v>
      </c>
      <c r="B148" s="2"/>
      <c r="C148" s="5" t="n">
        <f aca="false">D148/D147</f>
        <v>0.988461907990556</v>
      </c>
      <c r="D148" s="0" t="n">
        <f aca="false">D147*(POWER(0.87,1/12))</f>
        <v>708.072955668962</v>
      </c>
      <c r="F148" s="0" t="n">
        <f aca="false">F147+1</f>
        <v>144</v>
      </c>
      <c r="G148" s="2"/>
      <c r="H148" s="2" t="n">
        <f aca="false">H147+D148</f>
        <v>411995.178708342</v>
      </c>
      <c r="I148" s="0" t="n">
        <f aca="false">D148</f>
        <v>708.072955668962</v>
      </c>
      <c r="J148" s="0" t="n">
        <f aca="false">D148*12/365.25</f>
        <v>23.2631771883027</v>
      </c>
    </row>
    <row r="149" customFormat="false" ht="13.8" hidden="false" customHeight="false" outlineLevel="0" collapsed="false">
      <c r="A149" s="0" t="n">
        <f aca="false">A148+1</f>
        <v>144.5</v>
      </c>
      <c r="B149" s="2"/>
      <c r="C149" s="5" t="n">
        <f aca="false">D149/D148</f>
        <v>0.988461907990556</v>
      </c>
      <c r="D149" s="0" t="n">
        <f aca="false">D148*(POWER(0.87,1/12))</f>
        <v>699.903144757054</v>
      </c>
      <c r="F149" s="0" t="n">
        <f aca="false">F148+1</f>
        <v>145</v>
      </c>
      <c r="G149" s="2"/>
      <c r="H149" s="2" t="n">
        <f aca="false">H148+D149</f>
        <v>412695.081853099</v>
      </c>
      <c r="I149" s="0" t="n">
        <f aca="false">D149</f>
        <v>699.903144757054</v>
      </c>
      <c r="J149" s="0" t="n">
        <f aca="false">D149*12/365.25</f>
        <v>22.994764509472</v>
      </c>
    </row>
    <row r="150" customFormat="false" ht="13.8" hidden="false" customHeight="false" outlineLevel="0" collapsed="false">
      <c r="A150" s="0" t="n">
        <f aca="false">A149+1</f>
        <v>145.5</v>
      </c>
      <c r="B150" s="2"/>
      <c r="C150" s="5" t="n">
        <f aca="false">D150/D149</f>
        <v>0.988461907990556</v>
      </c>
      <c r="D150" s="0" t="n">
        <f aca="false">D149*(POWER(0.87,1/12))</f>
        <v>691.827597875148</v>
      </c>
      <c r="F150" s="0" t="n">
        <f aca="false">F149+1</f>
        <v>146</v>
      </c>
      <c r="G150" s="2"/>
      <c r="H150" s="2" t="n">
        <f aca="false">H149+D150</f>
        <v>413386.909450974</v>
      </c>
      <c r="I150" s="0" t="n">
        <f aca="false">D150</f>
        <v>691.827597875148</v>
      </c>
      <c r="J150" s="0" t="n">
        <f aca="false">D150*12/365.25</f>
        <v>22.7294488008262</v>
      </c>
    </row>
    <row r="151" customFormat="false" ht="13.8" hidden="false" customHeight="false" outlineLevel="0" collapsed="false">
      <c r="A151" s="0" t="n">
        <f aca="false">A150+1</f>
        <v>146.5</v>
      </c>
      <c r="B151" s="2"/>
      <c r="C151" s="5" t="n">
        <f aca="false">D151/D150</f>
        <v>0.988461907990556</v>
      </c>
      <c r="D151" s="0" t="n">
        <f aca="false">D150*(POWER(0.87,1/12))</f>
        <v>683.845227396192</v>
      </c>
      <c r="F151" s="0" t="n">
        <f aca="false">F150+1</f>
        <v>147</v>
      </c>
      <c r="G151" s="2"/>
      <c r="H151" s="2" t="n">
        <f aca="false">H150+D151</f>
        <v>414070.754678371</v>
      </c>
      <c r="I151" s="0" t="n">
        <f aca="false">D151</f>
        <v>683.845227396192</v>
      </c>
      <c r="J151" s="0" t="n">
        <f aca="false">D151*12/365.25</f>
        <v>22.4671943292383</v>
      </c>
    </row>
    <row r="152" customFormat="false" ht="13.8" hidden="false" customHeight="false" outlineLevel="0" collapsed="false">
      <c r="A152" s="0" t="n">
        <f aca="false">A151+1</f>
        <v>147.5</v>
      </c>
      <c r="B152" s="2"/>
      <c r="C152" s="5" t="n">
        <f aca="false">D152/D151</f>
        <v>0.988461907990556</v>
      </c>
      <c r="D152" s="0" t="n">
        <f aca="false">D151*(POWER(0.87,1/12))</f>
        <v>675.954958242275</v>
      </c>
      <c r="F152" s="0" t="n">
        <f aca="false">F151+1</f>
        <v>148</v>
      </c>
      <c r="G152" s="2"/>
      <c r="H152" s="2" t="n">
        <f aca="false">H151+D152</f>
        <v>414746.709636613</v>
      </c>
      <c r="I152" s="0" t="n">
        <f aca="false">D152</f>
        <v>675.954958242275</v>
      </c>
      <c r="J152" s="0" t="n">
        <f aca="false">D152*12/365.25</f>
        <v>22.2079657738735</v>
      </c>
    </row>
    <row r="153" customFormat="false" ht="13.8" hidden="false" customHeight="false" outlineLevel="0" collapsed="false">
      <c r="A153" s="0" t="n">
        <f aca="false">A152+1</f>
        <v>148.5</v>
      </c>
      <c r="B153" s="2"/>
      <c r="C153" s="5" t="n">
        <f aca="false">D153/D152</f>
        <v>0.988461907990556</v>
      </c>
      <c r="D153" s="0" t="n">
        <f aca="false">D152*(POWER(0.87,1/12))</f>
        <v>668.155727739836</v>
      </c>
      <c r="F153" s="0" t="n">
        <f aca="false">F152+1</f>
        <v>149</v>
      </c>
      <c r="G153" s="2"/>
      <c r="H153" s="2" t="n">
        <f aca="false">H152+D153</f>
        <v>415414.865364353</v>
      </c>
      <c r="I153" s="0" t="n">
        <f aca="false">D153</f>
        <v>668.155727739836</v>
      </c>
      <c r="J153" s="0" t="n">
        <f aca="false">D153*12/365.25</f>
        <v>21.951728221432</v>
      </c>
    </row>
    <row r="154" customFormat="false" ht="13.8" hidden="false" customHeight="false" outlineLevel="0" collapsed="false">
      <c r="A154" s="0" t="n">
        <f aca="false">A153+1</f>
        <v>149.5</v>
      </c>
      <c r="B154" s="2"/>
      <c r="C154" s="5" t="n">
        <f aca="false">D154/D153</f>
        <v>0.988461907990556</v>
      </c>
      <c r="D154" s="0" t="n">
        <f aca="false">D153*(POWER(0.87,1/12))</f>
        <v>660.446485476536</v>
      </c>
      <c r="F154" s="0" t="n">
        <f aca="false">F153+1</f>
        <v>150</v>
      </c>
      <c r="G154" s="2"/>
      <c r="H154" s="2" t="n">
        <f aca="false">H153+D154</f>
        <v>416075.311849829</v>
      </c>
      <c r="I154" s="0" t="n">
        <f aca="false">D154</f>
        <v>660.446485476536</v>
      </c>
      <c r="J154" s="0" t="n">
        <f aca="false">D154*12/365.25</f>
        <v>21.6984471614468</v>
      </c>
    </row>
    <row r="155" customFormat="false" ht="13.8" hidden="false" customHeight="false" outlineLevel="0" collapsed="false">
      <c r="A155" s="0" t="n">
        <f aca="false">A154+1</f>
        <v>150.5</v>
      </c>
      <c r="B155" s="2"/>
      <c r="C155" s="5" t="n">
        <f aca="false">D155/D154</f>
        <v>0.988461907990556</v>
      </c>
      <c r="D155" s="0" t="n">
        <f aca="false">D154*(POWER(0.87,1/12))</f>
        <v>652.826193159794</v>
      </c>
      <c r="F155" s="0" t="n">
        <f aca="false">F154+1</f>
        <v>151</v>
      </c>
      <c r="G155" s="2"/>
      <c r="H155" s="2" t="n">
        <f aca="false">H154+D155</f>
        <v>416728.138042989</v>
      </c>
      <c r="I155" s="0" t="n">
        <f aca="false">D155</f>
        <v>652.826193159794</v>
      </c>
      <c r="J155" s="0" t="n">
        <f aca="false">D155*12/365.25</f>
        <v>21.4480884816359</v>
      </c>
    </row>
    <row r="156" customFormat="false" ht="13.8" hidden="false" customHeight="false" outlineLevel="0" collapsed="false">
      <c r="A156" s="0" t="n">
        <f aca="false">A155+1</f>
        <v>151.5</v>
      </c>
      <c r="B156" s="2"/>
      <c r="C156" s="5" t="n">
        <f aca="false">D156/D155</f>
        <v>0.988461907990556</v>
      </c>
      <c r="D156" s="0" t="n">
        <f aca="false">D155*(POWER(0.87,1/12))</f>
        <v>645.293824476941</v>
      </c>
      <c r="F156" s="0" t="n">
        <f aca="false">F155+1</f>
        <v>152</v>
      </c>
      <c r="G156" s="2"/>
      <c r="H156" s="2" t="n">
        <f aca="false">H155+D156</f>
        <v>417373.431867466</v>
      </c>
      <c r="I156" s="0" t="n">
        <f aca="false">D156</f>
        <v>645.293824476941</v>
      </c>
      <c r="J156" s="0" t="n">
        <f aca="false">D156*12/365.25</f>
        <v>21.2006184633081</v>
      </c>
    </row>
    <row r="157" customFormat="false" ht="13.8" hidden="false" customHeight="false" outlineLevel="0" collapsed="false">
      <c r="A157" s="0" t="n">
        <f aca="false">A156+1</f>
        <v>152.5</v>
      </c>
      <c r="B157" s="2"/>
      <c r="C157" s="5" t="n">
        <f aca="false">D157/D156</f>
        <v>0.988461907990556</v>
      </c>
      <c r="D157" s="0" t="n">
        <f aca="false">D156*(POWER(0.87,1/12))</f>
        <v>637.848364957</v>
      </c>
      <c r="F157" s="0" t="n">
        <f aca="false">F156+1</f>
        <v>153</v>
      </c>
      <c r="G157" s="2"/>
      <c r="H157" s="2" t="n">
        <f aca="false">H156+D157</f>
        <v>418011.280232423</v>
      </c>
      <c r="I157" s="0" t="n">
        <f aca="false">D157</f>
        <v>637.848364957</v>
      </c>
      <c r="J157" s="0" t="n">
        <f aca="false">D157*12/365.25</f>
        <v>20.9560037768213</v>
      </c>
    </row>
    <row r="158" customFormat="false" ht="13.8" hidden="false" customHeight="false" outlineLevel="0" collapsed="false">
      <c r="A158" s="0" t="n">
        <f aca="false">A157+1</f>
        <v>153.5</v>
      </c>
      <c r="B158" s="2"/>
      <c r="C158" s="5" t="n">
        <f aca="false">D158/D157</f>
        <v>0.988461907990556</v>
      </c>
      <c r="D158" s="0" t="n">
        <f aca="false">D157*(POWER(0.87,1/12))</f>
        <v>630.488811834052</v>
      </c>
      <c r="F158" s="0" t="n">
        <f aca="false">F157+1</f>
        <v>154</v>
      </c>
      <c r="G158" s="2"/>
      <c r="H158" s="2" t="n">
        <f aca="false">H157+D158</f>
        <v>418641.769044257</v>
      </c>
      <c r="I158" s="0" t="n">
        <f aca="false">D158</f>
        <v>630.488811834052</v>
      </c>
      <c r="J158" s="0" t="n">
        <f aca="false">D158*12/365.25</f>
        <v>20.7142114770941</v>
      </c>
    </row>
    <row r="159" customFormat="false" ht="13.8" hidden="false" customHeight="false" outlineLevel="0" collapsed="false">
      <c r="A159" s="0" t="n">
        <f aca="false">A158+1</f>
        <v>154.5</v>
      </c>
      <c r="B159" s="2"/>
      <c r="C159" s="5" t="n">
        <f aca="false">D159/D158</f>
        <v>0.988461907990556</v>
      </c>
      <c r="D159" s="0" t="n">
        <f aca="false">D158*(POWER(0.87,1/12))</f>
        <v>623.214173912186</v>
      </c>
      <c r="F159" s="0" t="n">
        <f aca="false">F158+1</f>
        <v>155</v>
      </c>
      <c r="G159" s="2"/>
      <c r="H159" s="2" t="n">
        <f aca="false">H158+D159</f>
        <v>419264.983218169</v>
      </c>
      <c r="I159" s="0" t="n">
        <f aca="false">D159</f>
        <v>623.214173912186</v>
      </c>
      <c r="J159" s="0" t="n">
        <f aca="false">D159*12/365.25</f>
        <v>20.4752089991683</v>
      </c>
    </row>
    <row r="160" customFormat="false" ht="13.8" hidden="false" customHeight="false" outlineLevel="0" collapsed="false">
      <c r="A160" s="0" t="n">
        <f aca="false">A159+1</f>
        <v>155.5</v>
      </c>
      <c r="B160" s="2"/>
      <c r="C160" s="5" t="n">
        <f aca="false">D160/D159</f>
        <v>0.988461907990556</v>
      </c>
      <c r="D160" s="0" t="n">
        <f aca="false">D159*(POWER(0.87,1/12))</f>
        <v>616.023471431997</v>
      </c>
      <c r="F160" s="0" t="n">
        <f aca="false">F159+1</f>
        <v>156</v>
      </c>
      <c r="G160" s="2"/>
      <c r="H160" s="2" t="n">
        <f aca="false">H159+D160</f>
        <v>419881.006689601</v>
      </c>
      <c r="I160" s="0" t="n">
        <f aca="false">D160</f>
        <v>616.023471431997</v>
      </c>
      <c r="J160" s="0" t="n">
        <f aca="false">D160*12/365.25</f>
        <v>20.2389641538233</v>
      </c>
    </row>
    <row r="161" customFormat="false" ht="13.8" hidden="false" customHeight="false" outlineLevel="0" collapsed="false">
      <c r="A161" s="0" t="n">
        <f aca="false">A160+1</f>
        <v>156.5</v>
      </c>
      <c r="B161" s="2"/>
      <c r="C161" s="5" t="n">
        <f aca="false">D161/D160</f>
        <v>0.988461907990556</v>
      </c>
      <c r="D161" s="0" t="n">
        <f aca="false">D160*(POWER(0.87,1/12))</f>
        <v>608.915735938637</v>
      </c>
      <c r="F161" s="0" t="n">
        <f aca="false">F160+1</f>
        <v>157</v>
      </c>
      <c r="G161" s="2"/>
      <c r="H161" s="2" t="n">
        <f aca="false">H160+D161</f>
        <v>420489.92242554</v>
      </c>
      <c r="I161" s="0" t="n">
        <f aca="false">D161</f>
        <v>608.915735938637</v>
      </c>
      <c r="J161" s="0" t="n">
        <f aca="false">D161*12/365.25</f>
        <v>20.0054451232406</v>
      </c>
    </row>
    <row r="162" customFormat="false" ht="13.8" hidden="false" customHeight="false" outlineLevel="0" collapsed="false">
      <c r="A162" s="0" t="n">
        <f aca="false">A161+1</f>
        <v>157.5</v>
      </c>
      <c r="B162" s="2"/>
      <c r="C162" s="5" t="n">
        <f aca="false">D162/D161</f>
        <v>0.988461907990556</v>
      </c>
      <c r="D162" s="0" t="n">
        <f aca="false">D161*(POWER(0.87,1/12))</f>
        <v>601.890010151379</v>
      </c>
      <c r="F162" s="0" t="n">
        <f aca="false">F161+1</f>
        <v>158</v>
      </c>
      <c r="G162" s="2" t="n">
        <f aca="false">D162+G161</f>
        <v>601.890010151379</v>
      </c>
      <c r="H162" s="2" t="n">
        <f aca="false">H161+D162</f>
        <v>421091.812435691</v>
      </c>
      <c r="I162" s="0" t="n">
        <f aca="false">D162</f>
        <v>601.890010151379</v>
      </c>
      <c r="J162" s="0" t="n">
        <f aca="false">D162*12/365.25</f>
        <v>19.7746204567188</v>
      </c>
    </row>
    <row r="163" customFormat="false" ht="13.8" hidden="false" customHeight="false" outlineLevel="0" collapsed="false">
      <c r="A163" s="0" t="n">
        <f aca="false">A162+1</f>
        <v>158.5</v>
      </c>
      <c r="B163" s="2"/>
      <c r="C163" s="5" t="n">
        <f aca="false">D163/D162</f>
        <v>0.988461907990556</v>
      </c>
      <c r="D163" s="0" t="n">
        <f aca="false">D162*(POWER(0.87,1/12))</f>
        <v>594.945347834687</v>
      </c>
      <c r="F163" s="0" t="n">
        <f aca="false">F162+1</f>
        <v>159</v>
      </c>
      <c r="G163" s="2" t="n">
        <f aca="false">D163+G162</f>
        <v>1196.83535798607</v>
      </c>
      <c r="H163" s="2" t="n">
        <f aca="false">H162+D163</f>
        <v>421686.757783526</v>
      </c>
      <c r="I163" s="0" t="n">
        <f aca="false">D163</f>
        <v>594.945347834687</v>
      </c>
      <c r="J163" s="0" t="n">
        <f aca="false">D163*12/365.25</f>
        <v>19.5464590664374</v>
      </c>
    </row>
    <row r="164" customFormat="false" ht="13.8" hidden="false" customHeight="false" outlineLevel="0" collapsed="false">
      <c r="A164" s="0" t="n">
        <f aca="false">A163+1</f>
        <v>159.5</v>
      </c>
      <c r="B164" s="2"/>
      <c r="C164" s="5" t="n">
        <f aca="false">D164/D163</f>
        <v>0.988461907990556</v>
      </c>
      <c r="D164" s="0" t="n">
        <f aca="false">D163*(POWER(0.87,1/12))</f>
        <v>588.080813670779</v>
      </c>
      <c r="F164" s="0" t="n">
        <f aca="false">F163+1</f>
        <v>160</v>
      </c>
      <c r="G164" s="2" t="n">
        <f aca="false">D164+G163</f>
        <v>1784.91617165685</v>
      </c>
      <c r="H164" s="2" t="n">
        <f aca="false">H163+D164</f>
        <v>422274.838597197</v>
      </c>
      <c r="I164" s="0" t="n">
        <f aca="false">D164</f>
        <v>588.080813670779</v>
      </c>
      <c r="J164" s="0" t="n">
        <f aca="false">D164*12/365.25</f>
        <v>19.32093022327</v>
      </c>
    </row>
    <row r="165" customFormat="false" ht="13.8" hidden="false" customHeight="false" outlineLevel="0" collapsed="false">
      <c r="A165" s="0" t="n">
        <f aca="false">A164+1</f>
        <v>160.5</v>
      </c>
      <c r="B165" s="2"/>
      <c r="C165" s="5" t="n">
        <f aca="false">D165/D164</f>
        <v>0.988461907990556</v>
      </c>
      <c r="D165" s="0" t="n">
        <f aca="false">D164*(POWER(0.87,1/12))</f>
        <v>581.295483133657</v>
      </c>
      <c r="F165" s="0" t="n">
        <f aca="false">F164+1</f>
        <v>161</v>
      </c>
      <c r="G165" s="2" t="n">
        <f aca="false">D165+G164</f>
        <v>2366.2116547905</v>
      </c>
      <c r="H165" s="2" t="n">
        <f aca="false">H164+D165</f>
        <v>422856.13408033</v>
      </c>
      <c r="I165" s="0" t="n">
        <f aca="false">D165</f>
        <v>581.295483133657</v>
      </c>
      <c r="J165" s="0" t="n">
        <f aca="false">D165*12/365.25</f>
        <v>19.0980035526458</v>
      </c>
    </row>
    <row r="166" customFormat="false" ht="13.8" hidden="false" customHeight="false" outlineLevel="0" collapsed="false">
      <c r="A166" s="0" t="n">
        <f aca="false">A165+1</f>
        <v>161.5</v>
      </c>
      <c r="B166" s="2"/>
      <c r="C166" s="5" t="n">
        <f aca="false">D166/D165</f>
        <v>0.988461907990556</v>
      </c>
      <c r="D166" s="0" t="n">
        <f aca="false">D165*(POWER(0.87,1/12))</f>
        <v>574.588442364586</v>
      </c>
      <c r="F166" s="0" t="n">
        <f aca="false">F165+1</f>
        <v>162</v>
      </c>
      <c r="G166" s="2" t="n">
        <f aca="false">D166+G165</f>
        <v>2940.80009715509</v>
      </c>
      <c r="H166" s="2" t="n">
        <f aca="false">H165+D166</f>
        <v>423430.722522695</v>
      </c>
      <c r="I166" s="0" t="n">
        <f aca="false">D166</f>
        <v>574.588442364586</v>
      </c>
      <c r="J166" s="0" t="n">
        <f aca="false">D166*12/365.25</f>
        <v>18.8776490304587</v>
      </c>
    </row>
    <row r="167" customFormat="false" ht="13.8" hidden="false" customHeight="false" outlineLevel="0" collapsed="false">
      <c r="A167" s="0" t="n">
        <f aca="false">A166+1</f>
        <v>162.5</v>
      </c>
      <c r="B167" s="2"/>
      <c r="C167" s="5" t="n">
        <f aca="false">D167/D166</f>
        <v>0.988461907990556</v>
      </c>
      <c r="D167" s="0" t="n">
        <f aca="false">D166*(POWER(0.87,1/12))</f>
        <v>567.958788049021</v>
      </c>
      <c r="F167" s="0" t="n">
        <f aca="false">F166+1</f>
        <v>163</v>
      </c>
      <c r="G167" s="2" t="n">
        <f aca="false">D167+G166</f>
        <v>3508.75888520411</v>
      </c>
      <c r="H167" s="2" t="n">
        <f aca="false">H166+D167</f>
        <v>423998.681310744</v>
      </c>
      <c r="I167" s="0" t="n">
        <f aca="false">D167</f>
        <v>567.958788049021</v>
      </c>
      <c r="J167" s="0" t="n">
        <f aca="false">D167*12/365.25</f>
        <v>18.6598369790233</v>
      </c>
    </row>
    <row r="168" customFormat="false" ht="13.8" hidden="false" customHeight="false" outlineLevel="0" collapsed="false">
      <c r="A168" s="0" t="n">
        <f aca="false">A167+1</f>
        <v>163.5</v>
      </c>
      <c r="B168" s="2"/>
      <c r="C168" s="5" t="n">
        <f aca="false">D168/D167</f>
        <v>0.988461907990556</v>
      </c>
      <c r="D168" s="0" t="n">
        <f aca="false">D167*(POWER(0.87,1/12))</f>
        <v>561.405627294938</v>
      </c>
      <c r="F168" s="0" t="n">
        <f aca="false">F167+1</f>
        <v>164</v>
      </c>
      <c r="G168" s="2" t="n">
        <f aca="false">D168+G167</f>
        <v>4070.16451249905</v>
      </c>
      <c r="H168" s="2" t="n">
        <f aca="false">H167+D168</f>
        <v>424560.086938039</v>
      </c>
      <c r="I168" s="0" t="n">
        <f aca="false">D168</f>
        <v>561.405627294938</v>
      </c>
      <c r="J168" s="0" t="n">
        <f aca="false">D168*12/365.25</f>
        <v>18.4445380630781</v>
      </c>
    </row>
    <row r="169" customFormat="false" ht="13.8" hidden="false" customHeight="false" outlineLevel="0" collapsed="false">
      <c r="A169" s="0" t="n">
        <f aca="false">A168+1</f>
        <v>164.5</v>
      </c>
      <c r="B169" s="2"/>
      <c r="C169" s="5" t="n">
        <f aca="false">D169/D168</f>
        <v>0.988461907990556</v>
      </c>
      <c r="D169" s="0" t="n">
        <f aca="false">D168*(POWER(0.87,1/12))</f>
        <v>554.92807751259</v>
      </c>
      <c r="F169" s="0" t="n">
        <f aca="false">F168+1</f>
        <v>165</v>
      </c>
      <c r="G169" s="2" t="n">
        <f aca="false">D169+G168</f>
        <v>4625.09259001164</v>
      </c>
      <c r="H169" s="2" t="n">
        <f aca="false">H168+D169</f>
        <v>425115.015015551</v>
      </c>
      <c r="I169" s="0" t="n">
        <f aca="false">D169</f>
        <v>554.92807751259</v>
      </c>
      <c r="J169" s="0" t="n">
        <f aca="false">D169*12/365.25</f>
        <v>18.2317232858346</v>
      </c>
    </row>
    <row r="170" customFormat="false" ht="13.8" hidden="false" customHeight="false" outlineLevel="0" collapsed="false">
      <c r="A170" s="0" t="n">
        <f aca="false">A169+1</f>
        <v>165.5</v>
      </c>
      <c r="B170" s="2"/>
      <c r="C170" s="5" t="n">
        <f aca="false">D170/D169</f>
        <v>0.988461907990556</v>
      </c>
      <c r="D170" s="0" t="n">
        <f aca="false">D169*(POWER(0.87,1/12))</f>
        <v>548.525266295625</v>
      </c>
      <c r="F170" s="0" t="n">
        <f aca="false">F169+1</f>
        <v>166</v>
      </c>
      <c r="G170" s="2" t="n">
        <f aca="false">D170+G169</f>
        <v>5173.61785630726</v>
      </c>
      <c r="H170" s="2" t="n">
        <f aca="false">H169+D170</f>
        <v>425663.540281847</v>
      </c>
      <c r="I170" s="0" t="n">
        <f aca="false">D170</f>
        <v>548.525266295625</v>
      </c>
      <c r="J170" s="0" t="n">
        <f aca="false">D170*12/365.25</f>
        <v>18.0213639850719</v>
      </c>
    </row>
    <row r="171" customFormat="false" ht="13.8" hidden="false" customHeight="false" outlineLevel="0" collapsed="false">
      <c r="A171" s="0" t="n">
        <f aca="false">A170+1</f>
        <v>166.5</v>
      </c>
      <c r="B171" s="2"/>
      <c r="C171" s="5" t="n">
        <f aca="false">D171/D170</f>
        <v>0.988461907990556</v>
      </c>
      <c r="D171" s="0" t="n">
        <f aca="false">D170*(POWER(0.87,1/12))</f>
        <v>542.196331303602</v>
      </c>
      <c r="F171" s="0" t="n">
        <f aca="false">F170+1</f>
        <v>167</v>
      </c>
      <c r="G171" s="2" t="n">
        <f aca="false">D171+G170</f>
        <v>5715.81418761086</v>
      </c>
      <c r="H171" s="2" t="n">
        <f aca="false">H170+D171</f>
        <v>426205.736613151</v>
      </c>
      <c r="I171" s="0" t="n">
        <f aca="false">D171</f>
        <v>542.196331303602</v>
      </c>
      <c r="J171" s="0" t="n">
        <f aca="false">D171*12/365.25</f>
        <v>17.8134318292764</v>
      </c>
    </row>
    <row r="172" customFormat="false" ht="13.8" hidden="false" customHeight="false" outlineLevel="0" collapsed="false">
      <c r="A172" s="0" t="n">
        <f aca="false">A171+1</f>
        <v>167.5</v>
      </c>
      <c r="B172" s="2"/>
      <c r="C172" s="5" t="n">
        <f aca="false">D172/D171</f>
        <v>0.988461907990556</v>
      </c>
      <c r="D172" s="0" t="n">
        <f aca="false">D171*(POWER(0.87,1/12))</f>
        <v>535.940420145837</v>
      </c>
      <c r="F172" s="0" t="n">
        <f aca="false">F171+1</f>
        <v>168</v>
      </c>
      <c r="G172" s="2" t="n">
        <f aca="false">D172+G171</f>
        <v>6251.7546077567</v>
      </c>
      <c r="H172" s="2" t="n">
        <f aca="false">H171+D172</f>
        <v>426741.677033296</v>
      </c>
      <c r="I172" s="0" t="n">
        <f aca="false">D172</f>
        <v>535.940420145837</v>
      </c>
      <c r="J172" s="0" t="n">
        <f aca="false">D172*12/365.25</f>
        <v>17.6078988138263</v>
      </c>
    </row>
    <row r="173" customFormat="false" ht="13.8" hidden="false" customHeight="false" outlineLevel="0" collapsed="false">
      <c r="A173" s="0" t="n">
        <f aca="false">A172+1</f>
        <v>168.5</v>
      </c>
      <c r="B173" s="2"/>
      <c r="C173" s="5" t="n">
        <f aca="false">D173/D172</f>
        <v>0.988461907990556</v>
      </c>
      <c r="D173" s="0" t="n">
        <f aca="false">D172*(POWER(0.87,1/12))</f>
        <v>529.756690266614</v>
      </c>
      <c r="F173" s="0" t="n">
        <f aca="false">F172+1</f>
        <v>169</v>
      </c>
      <c r="G173" s="2" t="n">
        <f aca="false">D173+G172</f>
        <v>6781.51129802331</v>
      </c>
      <c r="H173" s="2" t="n">
        <f aca="false">H172+D173</f>
        <v>427271.433723563</v>
      </c>
      <c r="I173" s="0" t="n">
        <f aca="false">D173</f>
        <v>529.756690266614</v>
      </c>
      <c r="J173" s="0" t="n">
        <f aca="false">D173*12/365.25</f>
        <v>17.4047372572194</v>
      </c>
    </row>
    <row r="174" customFormat="false" ht="13.8" hidden="false" customHeight="false" outlineLevel="0" collapsed="false">
      <c r="A174" s="0" t="n">
        <f aca="false">A173+1</f>
        <v>169.5</v>
      </c>
      <c r="B174" s="2"/>
      <c r="C174" s="5" t="n">
        <f aca="false">D174/D173</f>
        <v>0.988461907990556</v>
      </c>
      <c r="D174" s="0" t="n">
        <f aca="false">D173*(POWER(0.87,1/12))</f>
        <v>523.6443088317</v>
      </c>
      <c r="F174" s="0" t="n">
        <f aca="false">F173+1</f>
        <v>170</v>
      </c>
      <c r="G174" s="2" t="n">
        <f aca="false">D174+G173</f>
        <v>7305.15560685501</v>
      </c>
      <c r="H174" s="2" t="n">
        <f aca="false">H173+D174</f>
        <v>427795.078032395</v>
      </c>
      <c r="I174" s="0" t="n">
        <f aca="false">D174</f>
        <v>523.6443088317</v>
      </c>
      <c r="J174" s="0" t="n">
        <f aca="false">D174*12/365.25</f>
        <v>17.2039197973454</v>
      </c>
    </row>
    <row r="175" customFormat="false" ht="13.8" hidden="false" customHeight="false" outlineLevel="0" collapsed="false">
      <c r="A175" s="0" t="n">
        <f aca="false">A174+1</f>
        <v>170.5</v>
      </c>
      <c r="B175" s="2"/>
      <c r="C175" s="5" t="n">
        <f aca="false">D175/D174</f>
        <v>0.988461907990556</v>
      </c>
      <c r="D175" s="0" t="n">
        <f aca="false">D174*(POWER(0.87,1/12))</f>
        <v>517.602452616178</v>
      </c>
      <c r="F175" s="0" t="n">
        <f aca="false">F174+1</f>
        <v>171</v>
      </c>
      <c r="G175" s="2" t="n">
        <f aca="false">D175+G174</f>
        <v>7822.75805947119</v>
      </c>
      <c r="H175" s="2" t="n">
        <f aca="false">H174+D175</f>
        <v>428312.680485011</v>
      </c>
      <c r="I175" s="0" t="n">
        <f aca="false">D175</f>
        <v>517.602452616178</v>
      </c>
      <c r="J175" s="0" t="n">
        <f aca="false">D175*12/365.25</f>
        <v>17.0054193878005</v>
      </c>
    </row>
    <row r="176" customFormat="false" ht="13.8" hidden="false" customHeight="false" outlineLevel="0" collapsed="false">
      <c r="A176" s="0" t="n">
        <f aca="false">A175+1</f>
        <v>171.5</v>
      </c>
      <c r="B176" s="2"/>
      <c r="C176" s="5" t="n">
        <f aca="false">D176/D175</f>
        <v>0.988461907990556</v>
      </c>
      <c r="D176" s="0" t="n">
        <f aca="false">D175*(POWER(0.87,1/12))</f>
        <v>511.630307893578</v>
      </c>
      <c r="F176" s="0" t="n">
        <f aca="false">F175+1</f>
        <v>172</v>
      </c>
      <c r="G176" s="2" t="n">
        <f aca="false">D176+G175</f>
        <v>8334.38836736477</v>
      </c>
      <c r="H176" s="2" t="n">
        <f aca="false">H175+D176</f>
        <v>428824.310792905</v>
      </c>
      <c r="I176" s="0" t="n">
        <f aca="false">D176</f>
        <v>511.630307893578</v>
      </c>
      <c r="J176" s="0" t="n">
        <f aca="false">D176*12/365.25</f>
        <v>16.8092092942449</v>
      </c>
    </row>
    <row r="177" customFormat="false" ht="13.8" hidden="false" customHeight="false" outlineLevel="0" collapsed="false">
      <c r="A177" s="0" t="n">
        <f aca="false">A176+1</f>
        <v>172.5</v>
      </c>
      <c r="B177" s="2"/>
      <c r="C177" s="5" t="n">
        <f aca="false">D177/D176</f>
        <v>0.988461907990556</v>
      </c>
      <c r="D177" s="0" t="n">
        <f aca="false">D176*(POWER(0.87,1/12))</f>
        <v>505.727070326282</v>
      </c>
      <c r="F177" s="0" t="n">
        <f aca="false">F176+1</f>
        <v>173</v>
      </c>
      <c r="G177" s="2" t="n">
        <f aca="false">D177+G176</f>
        <v>8840.11543769105</v>
      </c>
      <c r="H177" s="2" t="n">
        <f aca="false">H176+D177</f>
        <v>429330.037863231</v>
      </c>
      <c r="I177" s="0" t="n">
        <f aca="false">D177</f>
        <v>505.727070326282</v>
      </c>
      <c r="J177" s="0" t="n">
        <f aca="false">D177*12/365.25</f>
        <v>16.6152630908019</v>
      </c>
    </row>
    <row r="178" customFormat="false" ht="13.8" hidden="false" customHeight="false" outlineLevel="0" collapsed="false">
      <c r="A178" s="0" t="n">
        <f aca="false">A177+1</f>
        <v>173.5</v>
      </c>
      <c r="B178" s="2"/>
      <c r="C178" s="6" t="n">
        <f aca="false">D178/D177</f>
        <v>0.988461907990556</v>
      </c>
      <c r="D178" s="0" t="n">
        <f aca="false">D177*(POWER(0.87,1/12))</f>
        <v>499.89194485719</v>
      </c>
      <c r="F178" s="0" t="n">
        <f aca="false">F177+1</f>
        <v>174</v>
      </c>
      <c r="G178" s="2" t="n">
        <f aca="false">D178+G177</f>
        <v>9340.00738254824</v>
      </c>
      <c r="H178" s="2" t="n">
        <f aca="false">H177+D178</f>
        <v>429829.929808088</v>
      </c>
      <c r="I178" s="0" t="n">
        <f aca="false">D178</f>
        <v>499.89194485719</v>
      </c>
      <c r="J178" s="0" t="n">
        <f aca="false">D178*12/365.25</f>
        <v>16.4235546564991</v>
      </c>
    </row>
    <row r="179" customFormat="false" ht="13.8" hidden="false" customHeight="false" outlineLevel="0" collapsed="false">
      <c r="A179" s="0" t="n">
        <f aca="false">A178+1</f>
        <v>174.5</v>
      </c>
      <c r="B179" s="2"/>
      <c r="C179" s="6" t="n">
        <f aca="false">D179/D178</f>
        <v>0.988461907990556</v>
      </c>
      <c r="D179" s="0" t="n">
        <f aca="false">D178*(POWER(0.87,1/12))</f>
        <v>494.124145602648</v>
      </c>
      <c r="F179" s="0" t="n">
        <f aca="false">F178+1</f>
        <v>175</v>
      </c>
      <c r="G179" s="2" t="n">
        <f aca="false">D179+G178</f>
        <v>9834.13152815089</v>
      </c>
      <c r="H179" s="2" t="n">
        <f aca="false">H178+D179</f>
        <v>430324.053953691</v>
      </c>
      <c r="I179" s="0" t="n">
        <f aca="false">D179</f>
        <v>494.124145602648</v>
      </c>
      <c r="J179" s="0" t="n">
        <f aca="false">D179*12/365.25</f>
        <v>16.2340581717502</v>
      </c>
    </row>
    <row r="180" customFormat="false" ht="13.8" hidden="false" customHeight="false" outlineLevel="0" collapsed="false">
      <c r="A180" s="0" t="n">
        <f aca="false">A179+1</f>
        <v>175.5</v>
      </c>
      <c r="B180" s="2"/>
      <c r="C180" s="6" t="n">
        <f aca="false">D180/D179</f>
        <v>0.988461907990556</v>
      </c>
      <c r="D180" s="0" t="n">
        <f aca="false">D179*(POWER(0.87,1/12))</f>
        <v>488.422895746596</v>
      </c>
      <c r="F180" s="0" t="n">
        <f aca="false">F179+1</f>
        <v>176</v>
      </c>
      <c r="G180" s="2" t="n">
        <f aca="false">D180+G179</f>
        <v>10322.5544238975</v>
      </c>
      <c r="H180" s="2" t="n">
        <f aca="false">H179+D180</f>
        <v>430812.476849437</v>
      </c>
      <c r="I180" s="0" t="n">
        <f aca="false">D180</f>
        <v>488.422895746596</v>
      </c>
      <c r="J180" s="0" t="n">
        <f aca="false">D180*12/365.25</f>
        <v>16.0467481148779</v>
      </c>
    </row>
    <row r="181" customFormat="false" ht="13.8" hidden="false" customHeight="false" outlineLevel="0" collapsed="false">
      <c r="A181" s="0" t="n">
        <f aca="false">A180+1</f>
        <v>176.5</v>
      </c>
      <c r="B181" s="2"/>
      <c r="C181" s="6" t="n">
        <f aca="false">D181/D180</f>
        <v>0.988461907990556</v>
      </c>
      <c r="D181" s="0" t="n">
        <f aca="false">D180*(POWER(0.87,1/12))</f>
        <v>482.787427435953</v>
      </c>
      <c r="F181" s="0" t="n">
        <f aca="false">F180+1</f>
        <v>177</v>
      </c>
      <c r="G181" s="2" t="n">
        <f aca="false">D181+G180</f>
        <v>10805.3418513334</v>
      </c>
      <c r="H181" s="2" t="n">
        <f aca="false">H180+D181</f>
        <v>431295.264276873</v>
      </c>
      <c r="I181" s="0" t="n">
        <f aca="false">D181</f>
        <v>482.787427435953</v>
      </c>
      <c r="J181" s="0" t="n">
        <f aca="false">D181*12/365.25</f>
        <v>15.8615992586761</v>
      </c>
    </row>
    <row r="182" customFormat="false" ht="13.8" hidden="false" customHeight="false" outlineLevel="0" collapsed="false">
      <c r="A182" s="0" t="n">
        <f aca="false">A181+1</f>
        <v>177.5</v>
      </c>
      <c r="B182" s="2"/>
      <c r="C182" s="6" t="n">
        <f aca="false">D182/D181</f>
        <v>0.988461907990556</v>
      </c>
      <c r="D182" s="0" t="n">
        <f aca="false">D181*(POWER(0.87,1/12))</f>
        <v>477.216981677194</v>
      </c>
      <c r="F182" s="0" t="n">
        <f aca="false">F181+1</f>
        <v>178</v>
      </c>
      <c r="G182" s="2" t="n">
        <f aca="false">D182+G181</f>
        <v>11282.5588330106</v>
      </c>
      <c r="H182" s="2" t="n">
        <f aca="false">H181+D182</f>
        <v>431772.48125855</v>
      </c>
      <c r="I182" s="0" t="n">
        <f aca="false">D182</f>
        <v>477.216981677194</v>
      </c>
      <c r="J182" s="0" t="n">
        <f aca="false">D182*12/365.25</f>
        <v>15.6785866670125</v>
      </c>
    </row>
    <row r="183" customFormat="false" ht="13.8" hidden="false" customHeight="false" outlineLevel="0" collapsed="false">
      <c r="A183" s="0" t="n">
        <f aca="false">A182+1</f>
        <v>178.5</v>
      </c>
      <c r="B183" s="2"/>
      <c r="C183" s="6" t="n">
        <f aca="false">D183/D182</f>
        <v>0.988461907990556</v>
      </c>
      <c r="D183" s="0" t="n">
        <f aca="false">D182*(POWER(0.87,1/12))</f>
        <v>471.710808234133</v>
      </c>
      <c r="F183" s="0" t="n">
        <f aca="false">F182+1</f>
        <v>179</v>
      </c>
      <c r="G183" s="2" t="n">
        <f aca="false">D183+G182</f>
        <v>11754.2696412448</v>
      </c>
      <c r="H183" s="2" t="n">
        <f aca="false">H182+D183</f>
        <v>432244.192066784</v>
      </c>
      <c r="I183" s="0" t="n">
        <f aca="false">D183</f>
        <v>471.710808234133</v>
      </c>
      <c r="J183" s="0" t="n">
        <f aca="false">D183*12/365.25</f>
        <v>15.4976856914705</v>
      </c>
    </row>
    <row r="184" customFormat="false" ht="13.8" hidden="false" customHeight="false" outlineLevel="0" collapsed="false">
      <c r="A184" s="0" t="n">
        <f aca="false">A183+1</f>
        <v>179.5</v>
      </c>
      <c r="B184" s="2"/>
      <c r="C184" s="6" t="n">
        <f aca="false">D184/D183</f>
        <v>0.988461907990556</v>
      </c>
      <c r="D184" s="0" t="n">
        <f aca="false">D183*(POWER(0.87,1/12))</f>
        <v>466.268165526878</v>
      </c>
      <c r="F184" s="0" t="n">
        <f aca="false">F183+1</f>
        <v>180</v>
      </c>
      <c r="G184" s="2" t="n">
        <f aca="false">D184+G183</f>
        <v>12220.5378067716</v>
      </c>
      <c r="H184" s="2" t="n">
        <f aca="false">H183+D184</f>
        <v>432710.460232311</v>
      </c>
      <c r="I184" s="0" t="n">
        <f aca="false">D184</f>
        <v>466.268165526878</v>
      </c>
      <c r="J184" s="0" t="n">
        <f aca="false">D184*12/365.25</f>
        <v>15.3188719680289</v>
      </c>
    </row>
    <row r="185" customFormat="false" ht="13.8" hidden="false" customHeight="false" outlineLevel="0" collapsed="false">
      <c r="A185" s="0" t="n">
        <f aca="false">A184+1</f>
        <v>180.5</v>
      </c>
      <c r="B185" s="2"/>
      <c r="C185" s="6" t="n">
        <f aca="false">D185/D184</f>
        <v>0.988461907990556</v>
      </c>
      <c r="D185" s="0" t="n">
        <f aca="false">D184*(POWER(0.87,1/12))</f>
        <v>460.888320531954</v>
      </c>
      <c r="F185" s="0" t="n">
        <f aca="false">F184+1</f>
        <v>181</v>
      </c>
      <c r="G185" s="2" t="n">
        <f aca="false">D185+G184</f>
        <v>12681.4261273036</v>
      </c>
      <c r="H185" s="2" t="n">
        <f aca="false">H184+D185</f>
        <v>433171.348552843</v>
      </c>
      <c r="I185" s="0" t="n">
        <f aca="false">D185</f>
        <v>460.888320531954</v>
      </c>
      <c r="J185" s="0" t="n">
        <f aca="false">D185*12/365.25</f>
        <v>15.1421214137808</v>
      </c>
    </row>
    <row r="186" customFormat="false" ht="13.8" hidden="false" customHeight="false" outlineLevel="0" collapsed="false">
      <c r="A186" s="0" t="n">
        <f aca="false">A185+1</f>
        <v>181.5</v>
      </c>
      <c r="B186" s="2"/>
      <c r="C186" s="6" t="n">
        <f aca="false">D186/D185</f>
        <v>0.988461907990556</v>
      </c>
      <c r="D186" s="0" t="n">
        <f aca="false">D185*(POWER(0.87,1/12))</f>
        <v>455.570548683579</v>
      </c>
      <c r="F186" s="0" t="n">
        <f aca="false">F185+1</f>
        <v>182</v>
      </c>
      <c r="G186" s="2" t="n">
        <f aca="false">D186+G185</f>
        <v>13136.9966759872</v>
      </c>
      <c r="H186" s="2" t="n">
        <f aca="false">H185+D186</f>
        <v>433626.919101527</v>
      </c>
      <c r="I186" s="0" t="n">
        <f aca="false">D186</f>
        <v>455.570548683579</v>
      </c>
      <c r="J186" s="0" t="n">
        <f aca="false">D186*12/365.25</f>
        <v>14.9674102236905</v>
      </c>
    </row>
    <row r="187" customFormat="false" ht="13.8" hidden="false" customHeight="false" outlineLevel="0" collapsed="false">
      <c r="A187" s="0" t="n">
        <f aca="false">A186+1</f>
        <v>182.5</v>
      </c>
      <c r="B187" s="2"/>
      <c r="C187" s="6" t="n">
        <f aca="false">D187/D186</f>
        <v>0.988461907990556</v>
      </c>
      <c r="D187" s="0" t="n">
        <f aca="false">D186*(POWER(0.87,1/12))</f>
        <v>450.314133776074</v>
      </c>
      <c r="F187" s="0" t="n">
        <f aca="false">F186+1</f>
        <v>183</v>
      </c>
      <c r="G187" s="2" t="n">
        <f aca="false">D187+G186</f>
        <v>13587.3108097633</v>
      </c>
      <c r="H187" s="2" t="n">
        <f aca="false">H186+D187</f>
        <v>434077.233235303</v>
      </c>
      <c r="I187" s="0" t="n">
        <f aca="false">D187</f>
        <v>450.314133776074</v>
      </c>
      <c r="J187" s="0" t="n">
        <f aca="false">D187*12/365.25</f>
        <v>14.7947148673864</v>
      </c>
    </row>
    <row r="188" customFormat="false" ht="13.8" hidden="false" customHeight="false" outlineLevel="0" collapsed="false">
      <c r="A188" s="0" t="n">
        <f aca="false">A187+1</f>
        <v>183.5</v>
      </c>
      <c r="B188" s="2"/>
      <c r="C188" s="6" t="n">
        <f aca="false">D188/D187</f>
        <v>0.988461907990556</v>
      </c>
      <c r="D188" s="0" t="n">
        <f aca="false">D187*(POWER(0.87,1/12))</f>
        <v>445.118367867413</v>
      </c>
      <c r="F188" s="0" t="n">
        <f aca="false">F187+1</f>
        <v>184</v>
      </c>
      <c r="G188" s="2" t="n">
        <f aca="false">D188+G187</f>
        <v>14032.4291776307</v>
      </c>
      <c r="H188" s="2" t="n">
        <f aca="false">H187+D188</f>
        <v>434522.35160317</v>
      </c>
      <c r="I188" s="0" t="n">
        <f aca="false">D188</f>
        <v>445.118367867413</v>
      </c>
      <c r="J188" s="0" t="n">
        <f aca="false">D188*12/365.25</f>
        <v>14.624012085993</v>
      </c>
    </row>
    <row r="189" customFormat="false" ht="13.8" hidden="false" customHeight="false" outlineLevel="0" collapsed="false">
      <c r="A189" s="0" t="n">
        <f aca="false">A188+1</f>
        <v>184.5</v>
      </c>
      <c r="B189" s="2"/>
      <c r="C189" s="6" t="n">
        <f aca="false">D189/D188</f>
        <v>0.988461907990556</v>
      </c>
      <c r="D189" s="0" t="n">
        <f aca="false">D188*(POWER(0.87,1/12))</f>
        <v>439.982551183865</v>
      </c>
      <c r="F189" s="0" t="n">
        <f aca="false">F188+1</f>
        <v>185</v>
      </c>
      <c r="G189" s="2" t="n">
        <f aca="false">D189+G188</f>
        <v>14472.4117288145</v>
      </c>
      <c r="H189" s="2" t="n">
        <f aca="false">H188+D189</f>
        <v>434962.334154354</v>
      </c>
      <c r="I189" s="0" t="n">
        <f aca="false">D189</f>
        <v>439.982551183865</v>
      </c>
      <c r="J189" s="0" t="n">
        <f aca="false">D189*12/365.25</f>
        <v>14.4552788889976</v>
      </c>
    </row>
    <row r="190" customFormat="false" ht="13.8" hidden="false" customHeight="false" outlineLevel="0" collapsed="false">
      <c r="A190" s="0" t="n">
        <f aca="false">A189+1</f>
        <v>185.5</v>
      </c>
      <c r="B190" s="2"/>
      <c r="C190" s="6" t="n">
        <f aca="false">D190/D189</f>
        <v>0.988461907990556</v>
      </c>
      <c r="D190" s="0" t="n">
        <f aca="false">D189*(POWER(0.87,1/12))</f>
        <v>434.905992025755</v>
      </c>
      <c r="F190" s="0" t="n">
        <f aca="false">F189+1</f>
        <v>186</v>
      </c>
      <c r="G190" s="2" t="n">
        <f aca="false">D190+G189</f>
        <v>14907.3177208403</v>
      </c>
      <c r="H190" s="2" t="n">
        <f aca="false">H189+D190</f>
        <v>435397.24014638</v>
      </c>
      <c r="I190" s="0" t="n">
        <f aca="false">D190</f>
        <v>434.905992025755</v>
      </c>
      <c r="J190" s="0" t="n">
        <f aca="false">D190*12/365.25</f>
        <v>14.2884925511542</v>
      </c>
      <c r="S190" s="0" t="n">
        <v>50901.4</v>
      </c>
    </row>
    <row r="191" customFormat="false" ht="13.8" hidden="false" customHeight="false" outlineLevel="0" collapsed="false">
      <c r="A191" s="0" t="n">
        <f aca="false">A190+1</f>
        <v>186.5</v>
      </c>
      <c r="B191" s="2"/>
      <c r="C191" s="6" t="n">
        <f aca="false">D191/D190</f>
        <v>0.988461907990556</v>
      </c>
      <c r="D191" s="0" t="n">
        <f aca="false">D190*(POWER(0.87,1/12))</f>
        <v>429.888006674304</v>
      </c>
      <c r="F191" s="0" t="n">
        <f aca="false">F190+1</f>
        <v>187</v>
      </c>
      <c r="G191" s="2" t="n">
        <f aca="false">D191+G190</f>
        <v>15337.2057275146</v>
      </c>
      <c r="H191" s="2" t="n">
        <f aca="false">H190+D191</f>
        <v>435827.128153054</v>
      </c>
      <c r="I191" s="0" t="n">
        <f aca="false">D191</f>
        <v>429.888006674304</v>
      </c>
      <c r="J191" s="0" t="n">
        <f aca="false">D191*12/365.25</f>
        <v>14.1236306094227</v>
      </c>
      <c r="S191" s="0" t="n">
        <v>1.176742</v>
      </c>
    </row>
    <row r="192" customFormat="false" ht="13.8" hidden="false" customHeight="false" outlineLevel="0" collapsed="false">
      <c r="A192" s="0" t="n">
        <f aca="false">A191+1</f>
        <v>187.5</v>
      </c>
      <c r="B192" s="2"/>
      <c r="C192" s="6" t="n">
        <f aca="false">D192/D191</f>
        <v>0.988461907990556</v>
      </c>
      <c r="D192" s="0" t="n">
        <f aca="false">D191*(POWER(0.87,1/12))</f>
        <v>424.927919299539</v>
      </c>
      <c r="F192" s="0" t="n">
        <f aca="false">F191+1</f>
        <v>188</v>
      </c>
      <c r="G192" s="2" t="n">
        <f aca="false">D192+G191</f>
        <v>15762.1336468141</v>
      </c>
      <c r="H192" s="2" t="n">
        <f aca="false">H191+D192</f>
        <v>436252.056072354</v>
      </c>
      <c r="I192" s="0" t="n">
        <f aca="false">D192</f>
        <v>424.927919299539</v>
      </c>
      <c r="J192" s="0" t="n">
        <f aca="false">D192*12/365.25</f>
        <v>13.9606708599438</v>
      </c>
      <c r="S192" s="0" t="n">
        <v>0.668557</v>
      </c>
    </row>
    <row r="193" customFormat="false" ht="13.8" hidden="false" customHeight="false" outlineLevel="0" collapsed="false">
      <c r="A193" s="0" t="n">
        <f aca="false">A192+1</f>
        <v>188.5</v>
      </c>
      <c r="B193" s="2"/>
      <c r="C193" s="6" t="n">
        <f aca="false">D193/D192</f>
        <v>0.988461907990556</v>
      </c>
      <c r="D193" s="0" t="n">
        <f aca="false">D192*(POWER(0.87,1/12))</f>
        <v>420.025061869279</v>
      </c>
      <c r="F193" s="0" t="n">
        <f aca="false">F192+1</f>
        <v>189</v>
      </c>
      <c r="G193" s="2" t="n">
        <f aca="false">D193+G192</f>
        <v>16182.1587086834</v>
      </c>
      <c r="H193" s="2" t="n">
        <f aca="false">H192+D193</f>
        <v>436672.081134223</v>
      </c>
      <c r="I193" s="0" t="n">
        <f aca="false">D193</f>
        <v>420.025061869279</v>
      </c>
      <c r="J193" s="0" t="n">
        <f aca="false">D193*12/365.25</f>
        <v>13.7995913550482</v>
      </c>
    </row>
    <row r="194" customFormat="false" ht="13.8" hidden="false" customHeight="false" outlineLevel="0" collapsed="false">
      <c r="A194" s="0" t="n">
        <f aca="false">A193+1</f>
        <v>189.5</v>
      </c>
      <c r="B194" s="2"/>
      <c r="C194" s="6" t="n">
        <f aca="false">D194/D193</f>
        <v>0.988461907990556</v>
      </c>
      <c r="D194" s="0" t="n">
        <f aca="false">D193*(POWER(0.87,1/12))</f>
        <v>415.178774059159</v>
      </c>
      <c r="F194" s="0" t="n">
        <f aca="false">F193+1</f>
        <v>190</v>
      </c>
      <c r="G194" s="2" t="n">
        <f aca="false">D194+G193</f>
        <v>16597.3374827426</v>
      </c>
      <c r="H194" s="2" t="n">
        <f aca="false">H193+D194</f>
        <v>437087.259908282</v>
      </c>
      <c r="I194" s="0" t="n">
        <f aca="false">D194</f>
        <v>415.178774059159</v>
      </c>
      <c r="J194" s="0" t="n">
        <f aca="false">D194*12/365.25</f>
        <v>13.6403704003009</v>
      </c>
      <c r="K194" s="0" t="n">
        <f aca="false">435/416</f>
        <v>1.04567307692308</v>
      </c>
    </row>
    <row r="195" customFormat="false" ht="13.8" hidden="false" customHeight="false" outlineLevel="0" collapsed="false">
      <c r="A195" s="0" t="n">
        <f aca="false">A194+1</f>
        <v>190.5</v>
      </c>
      <c r="B195" s="2"/>
      <c r="C195" s="6" t="n">
        <f aca="false">D195/D194</f>
        <v>0.988461907990556</v>
      </c>
      <c r="D195" s="0" t="n">
        <f aca="false">D194*(POWER(0.87,1/12))</f>
        <v>410.388403163696</v>
      </c>
      <c r="F195" s="0" t="n">
        <f aca="false">F194+1</f>
        <v>191</v>
      </c>
      <c r="G195" s="2" t="n">
        <f aca="false">D195+G194</f>
        <v>17007.7258859063</v>
      </c>
      <c r="H195" s="2" t="n">
        <f aca="false">H194+D195</f>
        <v>437497.648311446</v>
      </c>
      <c r="I195" s="0" t="n">
        <f aca="false">D195</f>
        <v>410.388403163696</v>
      </c>
      <c r="J195" s="0" t="n">
        <f aca="false">D195*12/365.25</f>
        <v>13.4829865515793</v>
      </c>
    </row>
    <row r="196" customFormat="false" ht="13.8" hidden="false" customHeight="false" outlineLevel="0" collapsed="false">
      <c r="A196" s="0" t="n">
        <f aca="false">A195+1</f>
        <v>191.5</v>
      </c>
      <c r="B196" s="2"/>
      <c r="C196" s="6" t="n">
        <f aca="false">D196/D195</f>
        <v>0.988461907990556</v>
      </c>
      <c r="D196" s="0" t="n">
        <f aca="false">D195*(POWER(0.87,1/12))</f>
        <v>405.653304008384</v>
      </c>
      <c r="F196" s="0" t="n">
        <f aca="false">F195+1</f>
        <v>192</v>
      </c>
      <c r="G196" s="2" t="n">
        <f aca="false">D196+G195</f>
        <v>17413.3791899146</v>
      </c>
      <c r="H196" s="2" t="n">
        <f aca="false">H195+D196</f>
        <v>437903.301615454</v>
      </c>
      <c r="I196" s="0" t="n">
        <f aca="false">D196</f>
        <v>405.653304008384</v>
      </c>
      <c r="J196" s="0" t="n">
        <f aca="false">D196*12/365.25</f>
        <v>13.3274186121851</v>
      </c>
    </row>
    <row r="197" customFormat="false" ht="13.8" hidden="false" customHeight="false" outlineLevel="0" collapsed="false">
      <c r="A197" s="0" t="n">
        <f aca="false">A196+1</f>
        <v>192.5</v>
      </c>
      <c r="B197" s="2"/>
      <c r="C197" s="6" t="n">
        <f aca="false">D197/D196</f>
        <v>0.988461907990556</v>
      </c>
      <c r="D197" s="0" t="n">
        <f aca="false">D196*(POWER(0.87,1/12))</f>
        <v>400.9728388628</v>
      </c>
      <c r="F197" s="0" t="n">
        <f aca="false">F196+1</f>
        <v>193</v>
      </c>
      <c r="G197" s="2" t="n">
        <f aca="false">D197+G196</f>
        <v>17814.3520287774</v>
      </c>
      <c r="H197" s="2" t="n">
        <f aca="false">H196+D197</f>
        <v>438304.274454317</v>
      </c>
      <c r="I197" s="0" t="n">
        <f aca="false">D197</f>
        <v>400.9728388628</v>
      </c>
      <c r="J197" s="0" t="n">
        <f aca="false">D197*12/365.25</f>
        <v>13.1736456299893</v>
      </c>
    </row>
    <row r="198" customFormat="false" ht="13.8" hidden="false" customHeight="false" outlineLevel="0" collapsed="false">
      <c r="A198" s="0" t="n">
        <f aca="false">A197+1</f>
        <v>193.5</v>
      </c>
      <c r="B198" s="2"/>
      <c r="C198" s="6" t="n">
        <f aca="false">D198/D197</f>
        <v>0.988461907990556</v>
      </c>
      <c r="D198" s="0" t="n">
        <f aca="false">D197*(POWER(0.87,1/12))</f>
        <v>396.346377354713</v>
      </c>
      <c r="F198" s="0" t="n">
        <f aca="false">F197+1</f>
        <v>194</v>
      </c>
      <c r="G198" s="2" t="n">
        <f aca="false">D198+G197</f>
        <v>18210.6984061322</v>
      </c>
      <c r="H198" s="2" t="n">
        <f aca="false">H197+D198</f>
        <v>438700.620831672</v>
      </c>
      <c r="I198" s="0" t="n">
        <f aca="false">D198</f>
        <v>396.346377354713</v>
      </c>
      <c r="J198" s="0" t="n">
        <f aca="false">D198*12/365.25</f>
        <v>13.0216468946107</v>
      </c>
    </row>
    <row r="199" customFormat="false" ht="13.8" hidden="false" customHeight="false" outlineLevel="0" collapsed="false">
      <c r="A199" s="0" t="n">
        <f aca="false">A198+1</f>
        <v>194.5</v>
      </c>
      <c r="B199" s="2"/>
      <c r="C199" s="6" t="n">
        <f aca="false">D199/D198</f>
        <v>0.988461907990556</v>
      </c>
      <c r="D199" s="0" t="n">
        <f aca="false">D198*(POWER(0.87,1/12))</f>
        <v>391.773296385185</v>
      </c>
      <c r="F199" s="0" t="n">
        <f aca="false">F198+1</f>
        <v>195</v>
      </c>
      <c r="G199" s="2" t="n">
        <f aca="false">D199+G198</f>
        <v>18602.4717025173</v>
      </c>
      <c r="H199" s="2" t="n">
        <f aca="false">H198+D199</f>
        <v>439092.394128057</v>
      </c>
      <c r="I199" s="0" t="n">
        <f aca="false">D199</f>
        <v>391.773296385185</v>
      </c>
      <c r="J199" s="0" t="n">
        <f aca="false">D199*12/365.25</f>
        <v>12.8714019346262</v>
      </c>
    </row>
    <row r="200" customFormat="false" ht="13.8" hidden="false" customHeight="false" outlineLevel="0" collapsed="false">
      <c r="A200" s="0" t="n">
        <f aca="false">A199+1</f>
        <v>195.5</v>
      </c>
      <c r="B200" s="2"/>
      <c r="C200" s="6" t="n">
        <f aca="false">D200/D199</f>
        <v>0.988461907990556</v>
      </c>
      <c r="D200" s="0" t="n">
        <f aca="false">D199*(POWER(0.87,1/12))</f>
        <v>387.252980044649</v>
      </c>
      <c r="F200" s="0" t="n">
        <f aca="false">F199+1</f>
        <v>196</v>
      </c>
      <c r="G200" s="2" t="n">
        <f aca="false">D200+G199</f>
        <v>18989.724682562</v>
      </c>
      <c r="H200" s="2" t="n">
        <f aca="false">H199+D200</f>
        <v>439479.647108102</v>
      </c>
      <c r="I200" s="0" t="n">
        <f aca="false">D200</f>
        <v>387.252980044649</v>
      </c>
      <c r="J200" s="0" t="n">
        <f aca="false">D200*12/365.25</f>
        <v>12.7228905148139</v>
      </c>
    </row>
    <row r="201" customFormat="false" ht="13.8" hidden="false" customHeight="false" outlineLevel="0" collapsed="false">
      <c r="A201" s="0" t="n">
        <f aca="false">A200+1</f>
        <v>196.5</v>
      </c>
      <c r="B201" s="2"/>
      <c r="C201" s="6" t="n">
        <f aca="false">D201/D200</f>
        <v>0.988461907990556</v>
      </c>
      <c r="D201" s="0" t="n">
        <f aca="false">D200*(POWER(0.87,1/12))</f>
        <v>382.784819529962</v>
      </c>
      <c r="F201" s="0" t="n">
        <f aca="false">F200+1</f>
        <v>197</v>
      </c>
      <c r="G201" s="2" t="n">
        <f aca="false">D201+G200</f>
        <v>19372.509502092</v>
      </c>
      <c r="H201" s="2" t="n">
        <f aca="false">H200+D201</f>
        <v>439862.431927632</v>
      </c>
      <c r="I201" s="0" t="n">
        <f aca="false">D201</f>
        <v>382.784819529962</v>
      </c>
      <c r="J201" s="0" t="n">
        <f aca="false">D201*12/365.25</f>
        <v>12.5760926334279</v>
      </c>
    </row>
    <row r="202" customFormat="false" ht="13.8" hidden="false" customHeight="false" outlineLevel="0" collapsed="false">
      <c r="A202" s="0" t="n">
        <f aca="false">A201+1</f>
        <v>197.5</v>
      </c>
      <c r="B202" s="2"/>
      <c r="C202" s="6" t="n">
        <f aca="false">D202/D201</f>
        <v>0.988461907990556</v>
      </c>
      <c r="D202" s="0" t="n">
        <f aca="false">D201*(POWER(0.87,1/12))</f>
        <v>378.368213062407</v>
      </c>
      <c r="F202" s="0" t="n">
        <f aca="false">F201+1</f>
        <v>198</v>
      </c>
      <c r="G202" s="2" t="n">
        <f aca="false">D202+G201</f>
        <v>19750.8777151544</v>
      </c>
      <c r="H202" s="2" t="n">
        <f aca="false">H201+D202</f>
        <v>440240.800140694</v>
      </c>
      <c r="I202" s="0" t="n">
        <f aca="false">D202</f>
        <v>378.368213062407</v>
      </c>
      <c r="J202" s="0" t="n">
        <f aca="false">D202*12/365.25</f>
        <v>12.4309885195041</v>
      </c>
    </row>
    <row r="203" customFormat="false" ht="13.8" hidden="false" customHeight="false" outlineLevel="0" collapsed="false">
      <c r="A203" s="0" t="n">
        <f aca="false">A202+1</f>
        <v>198.5</v>
      </c>
      <c r="B203" s="2"/>
      <c r="C203" s="6" t="n">
        <f aca="false">D203/D202</f>
        <v>0.988461907990556</v>
      </c>
      <c r="D203" s="0" t="n">
        <f aca="false">D202*(POWER(0.87,1/12))</f>
        <v>374.002565806644</v>
      </c>
      <c r="F203" s="0" t="n">
        <f aca="false">F202+1</f>
        <v>199</v>
      </c>
      <c r="G203" s="2" t="n">
        <f aca="false">D203+G202</f>
        <v>20124.880280961</v>
      </c>
      <c r="H203" s="2" t="n">
        <f aca="false">H202+D203</f>
        <v>440614.802706501</v>
      </c>
      <c r="I203" s="0" t="n">
        <f aca="false">D203</f>
        <v>374.002565806644</v>
      </c>
      <c r="J203" s="0" t="n">
        <f aca="false">D203*12/365.25</f>
        <v>12.2875586301978</v>
      </c>
    </row>
    <row r="204" customFormat="false" ht="13.8" hidden="false" customHeight="false" outlineLevel="0" collapsed="false">
      <c r="A204" s="0" t="n">
        <f aca="false">A203+1</f>
        <v>199.5</v>
      </c>
      <c r="B204" s="2"/>
      <c r="C204" s="6" t="n">
        <f aca="false">D204/D203</f>
        <v>0.988461907990556</v>
      </c>
      <c r="D204" s="0" t="n">
        <f aca="false">D203*(POWER(0.87,1/12))</f>
        <v>369.687289790599</v>
      </c>
      <c r="F204" s="0" t="n">
        <f aca="false">F203+1</f>
        <v>200</v>
      </c>
      <c r="G204" s="2" t="n">
        <f aca="false">D204+G203</f>
        <v>20494.5675707516</v>
      </c>
      <c r="H204" s="2" t="n">
        <f aca="false">H203+D204</f>
        <v>440984.489996291</v>
      </c>
      <c r="I204" s="0" t="n">
        <f aca="false">D204</f>
        <v>369.687289790599</v>
      </c>
      <c r="J204" s="0" t="n">
        <f aca="false">D204*12/365.25</f>
        <v>12.1457836481511</v>
      </c>
    </row>
    <row r="205" customFormat="false" ht="13.8" hidden="false" customHeight="false" outlineLevel="0" collapsed="false">
      <c r="A205" s="0" t="n">
        <f aca="false">A204+1</f>
        <v>200.5</v>
      </c>
      <c r="B205" s="2"/>
      <c r="C205" s="6" t="n">
        <f aca="false">D205/D204</f>
        <v>0.988461907990556</v>
      </c>
      <c r="D205" s="0" t="n">
        <f aca="false">D204*(POWER(0.87,1/12))</f>
        <v>365.421803826273</v>
      </c>
      <c r="F205" s="0" t="n">
        <f aca="false">F204+1</f>
        <v>201</v>
      </c>
      <c r="G205" s="2" t="n">
        <f aca="false">D205+G204</f>
        <v>20859.9893745779</v>
      </c>
      <c r="H205" s="2" t="n">
        <f aca="false">H204+D205</f>
        <v>441349.911800118</v>
      </c>
      <c r="I205" s="0" t="n">
        <f aca="false">D205</f>
        <v>365.421803826273</v>
      </c>
      <c r="J205" s="0" t="n">
        <f aca="false">D205*12/365.25</f>
        <v>12.0056444788919</v>
      </c>
    </row>
    <row r="206" customFormat="false" ht="13.8" hidden="false" customHeight="false" outlineLevel="0" collapsed="false">
      <c r="A206" s="0" t="n">
        <f aca="false">A205+1</f>
        <v>201.5</v>
      </c>
      <c r="B206" s="2"/>
      <c r="C206" s="6" t="n">
        <f aca="false">D206/D205</f>
        <v>0.988461907990556</v>
      </c>
      <c r="D206" s="0" t="n">
        <f aca="false">D205*(POWER(0.87,1/12))</f>
        <v>361.205533431468</v>
      </c>
      <c r="F206" s="0" t="n">
        <f aca="false">F205+1</f>
        <v>202</v>
      </c>
      <c r="G206" s="2" t="n">
        <f aca="false">D206+G205</f>
        <v>21221.1949080093</v>
      </c>
      <c r="H206" s="2" t="n">
        <f aca="false">H205+D206</f>
        <v>441711.117333549</v>
      </c>
      <c r="I206" s="0" t="n">
        <f aca="false">D206</f>
        <v>361.205533431468</v>
      </c>
      <c r="J206" s="0" t="n">
        <f aca="false">D206*12/365.25</f>
        <v>11.8671222482618</v>
      </c>
    </row>
    <row r="207" customFormat="false" ht="13.8" hidden="false" customHeight="false" outlineLevel="0" collapsed="false">
      <c r="A207" s="0" t="n">
        <f aca="false">A206+1</f>
        <v>202.5</v>
      </c>
      <c r="B207" s="2"/>
      <c r="C207" s="6" t="n">
        <f aca="false">D207/D206</f>
        <v>0.988461907990556</v>
      </c>
      <c r="D207" s="0" t="n">
        <f aca="false">D206*(POWER(0.87,1/12))</f>
        <v>357.037910752415</v>
      </c>
      <c r="F207" s="0" t="n">
        <f aca="false">F206+1</f>
        <v>203</v>
      </c>
      <c r="G207" s="2" t="n">
        <f aca="false">D207+G206</f>
        <v>21578.2328187618</v>
      </c>
      <c r="H207" s="2" t="n">
        <f aca="false">H206+D207</f>
        <v>442068.155244301</v>
      </c>
      <c r="I207" s="0" t="n">
        <f aca="false">D207</f>
        <v>357.037910752415</v>
      </c>
    </row>
    <row r="208" customFormat="false" ht="13.8" hidden="false" customHeight="false" outlineLevel="0" collapsed="false">
      <c r="A208" s="0" t="n">
        <f aca="false">A207+1</f>
        <v>203.5</v>
      </c>
      <c r="B208" s="2"/>
      <c r="C208" s="6" t="n">
        <f aca="false">D208/D207</f>
        <v>0.988461907990556</v>
      </c>
      <c r="D208" s="0" t="n">
        <f aca="false">D207*(POWER(0.87,1/12))</f>
        <v>352.918374487294</v>
      </c>
      <c r="F208" s="0" t="n">
        <f aca="false">F207+1</f>
        <v>204</v>
      </c>
      <c r="G208" s="2" t="n">
        <f aca="false">D208+G207</f>
        <v>21931.1511932491</v>
      </c>
      <c r="H208" s="2" t="n">
        <f aca="false">H207+D208</f>
        <v>442421.073618789</v>
      </c>
      <c r="I208" s="0" t="n">
        <f aca="false">D208</f>
        <v>352.918374487294</v>
      </c>
    </row>
    <row r="209" customFormat="false" ht="13.8" hidden="false" customHeight="false" outlineLevel="0" collapsed="false">
      <c r="A209" s="0" t="n">
        <f aca="false">A208+1</f>
        <v>204.5</v>
      </c>
      <c r="B209" s="2"/>
      <c r="C209" s="6" t="n">
        <f aca="false">D209/D208</f>
        <v>0.988461907990556</v>
      </c>
      <c r="D209" s="0" t="n">
        <f aca="false">D208*(POWER(0.87,1/12))</f>
        <v>348.846369810636</v>
      </c>
      <c r="F209" s="0" t="n">
        <f aca="false">F208+1</f>
        <v>205</v>
      </c>
      <c r="G209" s="2" t="n">
        <f aca="false">D209+G208</f>
        <v>22279.9975630597</v>
      </c>
      <c r="H209" s="2" t="n">
        <f aca="false">H208+D209</f>
        <v>442769.919988599</v>
      </c>
      <c r="I209" s="0" t="n">
        <f aca="false">D209</f>
        <v>348.846369810636</v>
      </c>
    </row>
    <row r="210" customFormat="false" ht="13.8" hidden="false" customHeight="false" outlineLevel="0" collapsed="false">
      <c r="A210" s="0" t="n">
        <f aca="false">A209+1</f>
        <v>205.5</v>
      </c>
      <c r="B210" s="2"/>
      <c r="C210" s="6" t="n">
        <f aca="false">D210/D209</f>
        <v>0.988461907990556</v>
      </c>
      <c r="D210" s="0" t="n">
        <f aca="false">D209*(POWER(0.87,1/12))</f>
        <v>344.8213482986</v>
      </c>
      <c r="F210" s="0" t="n">
        <f aca="false">F209+1</f>
        <v>206</v>
      </c>
      <c r="G210" s="2" t="n">
        <f aca="false">D210+G209</f>
        <v>22624.8189113583</v>
      </c>
      <c r="H210" s="2" t="n">
        <f aca="false">H209+D210</f>
        <v>443114.741336898</v>
      </c>
      <c r="I210" s="0" t="n">
        <f aca="false">D210</f>
        <v>344.8213482986</v>
      </c>
    </row>
    <row r="211" customFormat="false" ht="13.8" hidden="false" customHeight="false" outlineLevel="0" collapsed="false">
      <c r="A211" s="0" t="n">
        <f aca="false">A210+1</f>
        <v>206.5</v>
      </c>
      <c r="B211" s="2"/>
      <c r="C211" s="6" t="n">
        <f aca="false">D211/D210</f>
        <v>0.988461907990556</v>
      </c>
      <c r="D211" s="0" t="n">
        <f aca="false">D210*(POWER(0.87,1/12))</f>
        <v>340.842767855111</v>
      </c>
      <c r="F211" s="0" t="n">
        <f aca="false">F210+1</f>
        <v>207</v>
      </c>
      <c r="G211" s="2" t="n">
        <f aca="false">D211+G210</f>
        <v>22965.6616792134</v>
      </c>
      <c r="H211" s="2" t="n">
        <f aca="false">H210+D211</f>
        <v>443455.584104753</v>
      </c>
      <c r="I211" s="0" t="n">
        <f aca="false">D211</f>
        <v>340.842767855111</v>
      </c>
    </row>
    <row r="212" customFormat="false" ht="13.8" hidden="false" customHeight="false" outlineLevel="0" collapsed="false">
      <c r="A212" s="0" t="n">
        <f aca="false">A211+1</f>
        <v>207.5</v>
      </c>
      <c r="B212" s="2"/>
      <c r="C212" s="6" t="n">
        <f aca="false">D212/D211</f>
        <v>0.988461907990556</v>
      </c>
      <c r="D212" s="0" t="n">
        <f aca="false">D211*(POWER(0.87,1/12))</f>
        <v>336.910092638845</v>
      </c>
      <c r="F212" s="0" t="n">
        <f aca="false">F211+1</f>
        <v>208</v>
      </c>
      <c r="G212" s="2" t="n">
        <f aca="false">D212+G211</f>
        <v>23302.5717718523</v>
      </c>
      <c r="H212" s="2" t="n">
        <f aca="false">H211+D212</f>
        <v>443792.494197392</v>
      </c>
      <c r="I212" s="0" t="n">
        <f aca="false">D212</f>
        <v>336.910092638845</v>
      </c>
    </row>
    <row r="213" customFormat="false" ht="13.8" hidden="false" customHeight="false" outlineLevel="0" collapsed="false">
      <c r="A213" s="0" t="n">
        <f aca="false">A212+1</f>
        <v>208.5</v>
      </c>
      <c r="B213" s="2"/>
      <c r="C213" s="6" t="n">
        <f aca="false">D213/D212</f>
        <v>0.988461907990556</v>
      </c>
      <c r="D213" s="0" t="n">
        <f aca="false">D212*(POWER(0.87,1/12))</f>
        <v>333.022792991067</v>
      </c>
      <c r="F213" s="0" t="n">
        <f aca="false">F212+1</f>
        <v>209</v>
      </c>
      <c r="G213" s="2" t="n">
        <f aca="false">D213+G212</f>
        <v>23635.5945648433</v>
      </c>
      <c r="H213" s="2" t="n">
        <f aca="false">H212+D213</f>
        <v>444125.516990383</v>
      </c>
      <c r="I213" s="0" t="n">
        <f aca="false">D213</f>
        <v>333.022792991067</v>
      </c>
    </row>
    <row r="214" customFormat="false" ht="13.8" hidden="false" customHeight="false" outlineLevel="0" collapsed="false">
      <c r="A214" s="0" t="n">
        <f aca="false">A213+1</f>
        <v>209.5</v>
      </c>
      <c r="B214" s="2"/>
      <c r="C214" s="6" t="n">
        <f aca="false">D214/D213</f>
        <v>0.988461907990556</v>
      </c>
      <c r="D214" s="0" t="n">
        <f aca="false">D213*(POWER(0.87,1/12))</f>
        <v>329.180345364294</v>
      </c>
      <c r="F214" s="0" t="n">
        <f aca="false">F213+1</f>
        <v>210</v>
      </c>
      <c r="G214" s="2" t="n">
        <f aca="false">D214+G213</f>
        <v>23964.7749102076</v>
      </c>
      <c r="H214" s="2" t="n">
        <f aca="false">H213+D214</f>
        <v>444454.697335747</v>
      </c>
      <c r="I214" s="0" t="n">
        <f aca="false">D214</f>
        <v>329.180345364294</v>
      </c>
    </row>
    <row r="215" customFormat="false" ht="13.8" hidden="false" customHeight="false" outlineLevel="0" collapsed="false">
      <c r="A215" s="0" t="n">
        <f aca="false">A214+1</f>
        <v>210.5</v>
      </c>
      <c r="B215" s="2"/>
      <c r="C215" s="6" t="n">
        <f aca="false">D215/D214</f>
        <v>0.988461907990556</v>
      </c>
      <c r="D215" s="0" t="n">
        <f aca="false">D214*(POWER(0.87,1/12))</f>
        <v>325.38223225178</v>
      </c>
      <c r="F215" s="0" t="n">
        <f aca="false">F214+1</f>
        <v>211</v>
      </c>
      <c r="G215" s="2" t="n">
        <f aca="false">D215+G214</f>
        <v>24290.1571424594</v>
      </c>
      <c r="H215" s="2" t="n">
        <f aca="false">H214+D215</f>
        <v>444780.079567999</v>
      </c>
      <c r="I215" s="0" t="n">
        <f aca="false">D215</f>
        <v>325.38223225178</v>
      </c>
    </row>
    <row r="216" customFormat="false" ht="13.8" hidden="false" customHeight="false" outlineLevel="0" collapsed="false">
      <c r="A216" s="0" t="n">
        <f aca="false">A215+1</f>
        <v>211.5</v>
      </c>
      <c r="B216" s="2"/>
      <c r="C216" s="6" t="n">
        <f aca="false">D216/D215</f>
        <v>0.988461907990556</v>
      </c>
      <c r="D216" s="0" t="n">
        <f aca="false">D215*(POWER(0.87,1/12))</f>
        <v>321.627942117821</v>
      </c>
      <c r="F216" s="0" t="n">
        <f aca="false">F215+1</f>
        <v>212</v>
      </c>
      <c r="G216" s="2" t="n">
        <f aca="false">D216+G215</f>
        <v>24611.7850845772</v>
      </c>
      <c r="H216" s="2" t="n">
        <f aca="false">H215+D216</f>
        <v>445101.707510117</v>
      </c>
      <c r="I216" s="0" t="n">
        <f aca="false">D216</f>
        <v>321.627942117821</v>
      </c>
    </row>
    <row r="217" customFormat="false" ht="13.8" hidden="false" customHeight="false" outlineLevel="0" collapsed="false">
      <c r="A217" s="0" t="n">
        <f aca="false">A216+1</f>
        <v>212.5</v>
      </c>
      <c r="B217" s="2"/>
      <c r="C217" s="6" t="n">
        <f aca="false">D217/D216</f>
        <v>0.988461907990556</v>
      </c>
      <c r="D217" s="0" t="n">
        <f aca="false">D216*(POWER(0.87,1/12))</f>
        <v>317.916969328857</v>
      </c>
      <c r="F217" s="0" t="n">
        <f aca="false">F216+1</f>
        <v>213</v>
      </c>
      <c r="G217" s="2" t="n">
        <f aca="false">D217+G216</f>
        <v>24929.7020539061</v>
      </c>
      <c r="H217" s="2" t="n">
        <f aca="false">H216+D217</f>
        <v>445419.624479446</v>
      </c>
      <c r="I217" s="0" t="n">
        <f aca="false">D217</f>
        <v>317.916969328857</v>
      </c>
    </row>
    <row r="218" customFormat="false" ht="13.8" hidden="false" customHeight="false" outlineLevel="0" collapsed="false">
      <c r="A218" s="0" t="n">
        <f aca="false">A217+1</f>
        <v>213.5</v>
      </c>
      <c r="B218" s="2"/>
      <c r="C218" s="6" t="n">
        <f aca="false">D218/D217</f>
        <v>0.988461907990556</v>
      </c>
      <c r="D218" s="0" t="n">
        <f aca="false">D217*(POWER(0.87,1/12))</f>
        <v>314.248814085377</v>
      </c>
      <c r="F218" s="0" t="n">
        <f aca="false">F217+1</f>
        <v>214</v>
      </c>
      <c r="G218" s="2" t="n">
        <f aca="false">D218+G217</f>
        <v>25243.9508679914</v>
      </c>
      <c r="H218" s="2" t="n">
        <f aca="false">H217+D218</f>
        <v>445733.873293531</v>
      </c>
      <c r="I218" s="0" t="n">
        <f aca="false">D218</f>
        <v>314.248814085377</v>
      </c>
    </row>
    <row r="219" customFormat="false" ht="13.8" hidden="false" customHeight="false" outlineLevel="0" collapsed="false">
      <c r="A219" s="0" t="n">
        <f aca="false">A218+1</f>
        <v>214.5</v>
      </c>
      <c r="B219" s="2"/>
      <c r="C219" s="6" t="n">
        <f aca="false">D219/D218</f>
        <v>0.988461907990556</v>
      </c>
      <c r="D219" s="0" t="n">
        <f aca="false">D218*(POWER(0.87,1/12))</f>
        <v>310.622982354601</v>
      </c>
      <c r="F219" s="0" t="n">
        <f aca="false">F218+1</f>
        <v>215</v>
      </c>
      <c r="G219" s="2" t="n">
        <f aca="false">D219+G218</f>
        <v>25554.5738503461</v>
      </c>
      <c r="H219" s="2" t="n">
        <f aca="false">H218+D219</f>
        <v>446044.496275886</v>
      </c>
      <c r="I219" s="0" t="n">
        <f aca="false">D219</f>
        <v>310.622982354601</v>
      </c>
    </row>
    <row r="220" customFormat="false" ht="13.8" hidden="false" customHeight="false" outlineLevel="0" collapsed="false">
      <c r="A220" s="0" t="n">
        <f aca="false">A219+1</f>
        <v>215.5</v>
      </c>
      <c r="B220" s="2"/>
      <c r="C220" s="6" t="n">
        <f aca="false">D220/D219</f>
        <v>0.988461907990556</v>
      </c>
      <c r="D220" s="0" t="n">
        <f aca="false">D219*(POWER(0.87,1/12))</f>
        <v>307.038985803946</v>
      </c>
      <c r="F220" s="0" t="n">
        <f aca="false">F219+1</f>
        <v>216</v>
      </c>
      <c r="G220" s="2" t="n">
        <f aca="false">D220+G219</f>
        <v>25861.61283615</v>
      </c>
      <c r="H220" s="2" t="n">
        <f aca="false">H219+D220</f>
        <v>446351.53526169</v>
      </c>
      <c r="I220" s="0" t="n">
        <f aca="false">D220</f>
        <v>307.038985803946</v>
      </c>
    </row>
    <row r="221" customFormat="false" ht="13.8" hidden="false" customHeight="false" outlineLevel="0" collapsed="false">
      <c r="A221" s="0" t="n">
        <f aca="false">A220+1</f>
        <v>216.5</v>
      </c>
      <c r="B221" s="2"/>
      <c r="C221" s="6" t="n">
        <f aca="false">D221/D220</f>
        <v>0.988461907990556</v>
      </c>
      <c r="D221" s="0" t="n">
        <f aca="false">D220*(POWER(0.87,1/12))</f>
        <v>303.496341735253</v>
      </c>
      <c r="F221" s="0" t="n">
        <f aca="false">F220+1</f>
        <v>217</v>
      </c>
      <c r="G221" s="2" t="n">
        <f aca="false">D221+G220</f>
        <v>26165.1091778852</v>
      </c>
      <c r="H221" s="2" t="n">
        <f aca="false">H220+D221</f>
        <v>446655.031603425</v>
      </c>
      <c r="I221" s="0" t="n">
        <f aca="false">D221</f>
        <v>303.496341735253</v>
      </c>
    </row>
    <row r="222" customFormat="false" ht="13.8" hidden="false" customHeight="false" outlineLevel="0" collapsed="false">
      <c r="A222" s="0" t="n">
        <f aca="false">A221+1</f>
        <v>217.5</v>
      </c>
      <c r="B222" s="2"/>
      <c r="C222" s="6" t="n">
        <f aca="false">D222/D221</f>
        <v>0.988461907990556</v>
      </c>
      <c r="D222" s="0" t="n">
        <f aca="false">D221*(POWER(0.87,1/12))</f>
        <v>299.994573019782</v>
      </c>
      <c r="F222" s="0" t="n">
        <f aca="false">F221+1</f>
        <v>218</v>
      </c>
      <c r="G222" s="2" t="n">
        <f aca="false">D222+G221</f>
        <v>26465.103750905</v>
      </c>
      <c r="H222" s="2" t="n">
        <f aca="false">H221+D222</f>
        <v>446955.026176445</v>
      </c>
      <c r="I222" s="0" t="n">
        <f aca="false">D222</f>
        <v>299.994573019782</v>
      </c>
    </row>
    <row r="223" customFormat="false" ht="13.8" hidden="false" customHeight="false" outlineLevel="0" collapsed="false">
      <c r="A223" s="0" t="n">
        <f aca="false">A222+1</f>
        <v>218.5</v>
      </c>
      <c r="B223" s="2"/>
      <c r="C223" s="6" t="n">
        <f aca="false">D223/D222</f>
        <v>0.988461907990556</v>
      </c>
      <c r="D223" s="0" t="n">
        <f aca="false">D222*(POWER(0.87,1/12))</f>
        <v>296.533208033946</v>
      </c>
      <c r="F223" s="0" t="n">
        <f aca="false">F222+1</f>
        <v>219</v>
      </c>
      <c r="G223" s="2" t="n">
        <f aca="false">D223+G222</f>
        <v>26761.636958939</v>
      </c>
      <c r="H223" s="2" t="n">
        <f aca="false">H222+D223</f>
        <v>447251.559384479</v>
      </c>
      <c r="I223" s="0" t="n">
        <f aca="false">D223</f>
        <v>296.533208033946</v>
      </c>
    </row>
    <row r="224" customFormat="false" ht="13.8" hidden="false" customHeight="false" outlineLevel="0" collapsed="false">
      <c r="A224" s="0" t="n">
        <f aca="false">A223+1</f>
        <v>219.5</v>
      </c>
      <c r="B224" s="2"/>
      <c r="C224" s="6" t="n">
        <f aca="false">D224/D223</f>
        <v>0.988461907990556</v>
      </c>
      <c r="D224" s="0" t="n">
        <f aca="false">D223*(POWER(0.87,1/12))</f>
        <v>293.111780595795</v>
      </c>
      <c r="F224" s="0" t="n">
        <f aca="false">F223+1</f>
        <v>220</v>
      </c>
      <c r="G224" s="2" t="n">
        <f aca="false">D224+G223</f>
        <v>27054.7487395348</v>
      </c>
      <c r="H224" s="2" t="n">
        <f aca="false">H223+D224</f>
        <v>447544.671165074</v>
      </c>
      <c r="I224" s="0" t="n">
        <f aca="false">D224</f>
        <v>293.111780595795</v>
      </c>
    </row>
    <row r="225" customFormat="false" ht="13.8" hidden="false" customHeight="false" outlineLevel="0" collapsed="false">
      <c r="A225" s="0" t="n">
        <f aca="false">A224+1</f>
        <v>220.5</v>
      </c>
      <c r="B225" s="2"/>
      <c r="C225" s="6" t="n">
        <f aca="false">D225/D224</f>
        <v>0.988461907990556</v>
      </c>
      <c r="D225" s="0" t="n">
        <f aca="false">D224*(POWER(0.87,1/12))</f>
        <v>289.729829902228</v>
      </c>
      <c r="F225" s="0" t="n">
        <f aca="false">F224+1</f>
        <v>221</v>
      </c>
      <c r="G225" s="2" t="n">
        <f aca="false">D225+G224</f>
        <v>27344.478569437</v>
      </c>
      <c r="H225" s="2" t="n">
        <f aca="false">H224+D225</f>
        <v>447834.400994977</v>
      </c>
      <c r="I225" s="0" t="n">
        <f aca="false">D225</f>
        <v>289.729829902228</v>
      </c>
    </row>
    <row r="226" customFormat="false" ht="13.8" hidden="false" customHeight="false" outlineLevel="0" collapsed="false">
      <c r="A226" s="0" t="n">
        <f aca="false">A225+1</f>
        <v>221.5</v>
      </c>
      <c r="B226" s="2"/>
      <c r="C226" s="6" t="n">
        <f aca="false">D226/D225</f>
        <v>0.988461907990556</v>
      </c>
      <c r="D226" s="0" t="n">
        <f aca="false">D225*(POWER(0.87,1/12))</f>
        <v>286.386900466936</v>
      </c>
      <c r="F226" s="0" t="n">
        <f aca="false">F225+1</f>
        <v>222</v>
      </c>
      <c r="G226" s="2" t="n">
        <f aca="false">D226+G225</f>
        <v>27630.8654699039</v>
      </c>
      <c r="H226" s="2" t="n">
        <f aca="false">H225+D226</f>
        <v>448120.787895444</v>
      </c>
      <c r="I226" s="0" t="n">
        <f aca="false">D226</f>
        <v>286.386900466936</v>
      </c>
    </row>
    <row r="227" customFormat="false" ht="13.8" hidden="false" customHeight="false" outlineLevel="0" collapsed="false">
      <c r="A227" s="0" t="n">
        <f aca="false">A226+1</f>
        <v>222.5</v>
      </c>
      <c r="B227" s="2"/>
      <c r="C227" s="6" t="n">
        <f aca="false">D227/D226</f>
        <v>0.988461907990556</v>
      </c>
      <c r="D227" s="0" t="n">
        <f aca="false">D226*(POWER(0.87,1/12))</f>
        <v>283.082542059049</v>
      </c>
      <c r="F227" s="0" t="n">
        <f aca="false">F226+1</f>
        <v>223</v>
      </c>
      <c r="G227" s="2" t="n">
        <f aca="false">D227+G226</f>
        <v>27913.948011963</v>
      </c>
      <c r="H227" s="2" t="n">
        <f aca="false">H226+D227</f>
        <v>448403.870437503</v>
      </c>
      <c r="I227" s="0" t="n">
        <f aca="false">D227</f>
        <v>283.082542059049</v>
      </c>
    </row>
    <row r="228" customFormat="false" ht="13.8" hidden="false" customHeight="false" outlineLevel="0" collapsed="false">
      <c r="A228" s="0" t="n">
        <f aca="false">A227+1</f>
        <v>223.5</v>
      </c>
      <c r="B228" s="2"/>
      <c r="C228" s="6" t="n">
        <f aca="false">D228/D227</f>
        <v>0.988461907990556</v>
      </c>
      <c r="D228" s="0" t="n">
        <f aca="false">D227*(POWER(0.87,1/12))</f>
        <v>279.816309642504</v>
      </c>
      <c r="F228" s="0" t="n">
        <f aca="false">F227+1</f>
        <v>224</v>
      </c>
      <c r="G228" s="2" t="n">
        <f aca="false">D228+G227</f>
        <v>28193.7643216055</v>
      </c>
      <c r="H228" s="2" t="n">
        <f aca="false">H227+D228</f>
        <v>448683.686747145</v>
      </c>
      <c r="I228" s="0" t="n">
        <f aca="false">D228</f>
        <v>279.816309642504</v>
      </c>
    </row>
    <row r="229" customFormat="false" ht="13.8" hidden="false" customHeight="false" outlineLevel="0" collapsed="false">
      <c r="A229" s="0" t="n">
        <f aca="false">A228+1</f>
        <v>224.5</v>
      </c>
      <c r="B229" s="2"/>
      <c r="C229" s="6" t="n">
        <f aca="false">D229/D228</f>
        <v>0.988461907990556</v>
      </c>
      <c r="D229" s="0" t="n">
        <f aca="false">D228*(POWER(0.87,1/12))</f>
        <v>276.587763316106</v>
      </c>
      <c r="F229" s="0" t="n">
        <f aca="false">F228+1</f>
        <v>225</v>
      </c>
      <c r="G229" s="2" t="n">
        <f aca="false">D229+G228</f>
        <v>28470.3520849216</v>
      </c>
      <c r="H229" s="2" t="n">
        <f aca="false">H228+D229</f>
        <v>448960.274510461</v>
      </c>
      <c r="I229" s="0" t="n">
        <f aca="false">D229</f>
        <v>276.587763316106</v>
      </c>
    </row>
    <row r="230" customFormat="false" ht="13.8" hidden="false" customHeight="false" outlineLevel="0" collapsed="false">
      <c r="A230" s="0" t="n">
        <f aca="false">A229+1</f>
        <v>225.5</v>
      </c>
      <c r="B230" s="2"/>
      <c r="C230" s="6" t="n">
        <f aca="false">D230/D229</f>
        <v>0.988461907990556</v>
      </c>
      <c r="D230" s="0" t="n">
        <f aca="false">D229*(POWER(0.87,1/12))</f>
        <v>273.396468254278</v>
      </c>
      <c r="F230" s="0" t="n">
        <f aca="false">F229+1</f>
        <v>226</v>
      </c>
      <c r="G230" s="2" t="n">
        <f aca="false">D230+G229</f>
        <v>28743.7485531759</v>
      </c>
      <c r="H230" s="2" t="n">
        <f aca="false">H229+D230</f>
        <v>449233.670978716</v>
      </c>
      <c r="I230" s="0" t="n">
        <f aca="false">D230</f>
        <v>273.396468254278</v>
      </c>
    </row>
    <row r="231" customFormat="false" ht="13.8" hidden="false" customHeight="false" outlineLevel="0" collapsed="false">
      <c r="A231" s="0" t="n">
        <f aca="false">A230+1</f>
        <v>226.5</v>
      </c>
      <c r="B231" s="2"/>
      <c r="C231" s="6" t="n">
        <f aca="false">D231/D230</f>
        <v>0.988461907990556</v>
      </c>
      <c r="D231" s="0" t="n">
        <f aca="false">D230*(POWER(0.87,1/12))</f>
        <v>270.241994648503</v>
      </c>
      <c r="F231" s="0" t="n">
        <f aca="false">F230+1</f>
        <v>227</v>
      </c>
      <c r="G231" s="2" t="n">
        <f aca="false">D231+G230</f>
        <v>29013.9905478244</v>
      </c>
      <c r="H231" s="2" t="n">
        <f aca="false">H230+D231</f>
        <v>449503.912973364</v>
      </c>
      <c r="I231" s="0" t="n">
        <f aca="false">D231</f>
        <v>270.241994648503</v>
      </c>
    </row>
    <row r="232" customFormat="false" ht="13.8" hidden="false" customHeight="false" outlineLevel="0" collapsed="false">
      <c r="A232" s="0" t="n">
        <f aca="false">A231+1</f>
        <v>227.5</v>
      </c>
      <c r="B232" s="2"/>
      <c r="C232" s="6" t="n">
        <f aca="false">D232/D231</f>
        <v>0.988461907990556</v>
      </c>
      <c r="D232" s="0" t="n">
        <f aca="false">D231*(POWER(0.87,1/12))</f>
        <v>267.123917649433</v>
      </c>
      <c r="F232" s="0" t="n">
        <f aca="false">F231+1</f>
        <v>228</v>
      </c>
      <c r="G232" s="2" t="n">
        <f aca="false">D232+G231</f>
        <v>29281.1144654738</v>
      </c>
      <c r="H232" s="2" t="n">
        <f aca="false">H231+D232</f>
        <v>449771.036891014</v>
      </c>
      <c r="I232" s="0" t="n">
        <f aca="false">D232</f>
        <v>267.123917649433</v>
      </c>
    </row>
    <row r="233" customFormat="false" ht="13.8" hidden="false" customHeight="false" outlineLevel="0" collapsed="false">
      <c r="A233" s="0" t="n">
        <f aca="false">A232+1</f>
        <v>228.5</v>
      </c>
      <c r="B233" s="2"/>
      <c r="C233" s="6" t="n">
        <f aca="false">D233/D232</f>
        <v>0.988461907990556</v>
      </c>
      <c r="D233" s="0" t="n">
        <f aca="false">D232*(POWER(0.87,1/12))</f>
        <v>264.04181730967</v>
      </c>
      <c r="F233" s="0" t="n">
        <f aca="false">F232+1</f>
        <v>229</v>
      </c>
      <c r="G233" s="2" t="n">
        <f aca="false">D233+G232</f>
        <v>29545.1562827835</v>
      </c>
      <c r="H233" s="2" t="n">
        <f aca="false">H232+D233</f>
        <v>450035.078708323</v>
      </c>
      <c r="I233" s="0" t="n">
        <f aca="false">D233</f>
        <v>264.04181730967</v>
      </c>
    </row>
    <row r="234" customFormat="false" ht="13.8" hidden="false" customHeight="false" outlineLevel="0" collapsed="false">
      <c r="A234" s="0" t="n">
        <f aca="false">A233+1</f>
        <v>229.5</v>
      </c>
      <c r="B234" s="2"/>
      <c r="C234" s="6" t="n">
        <f aca="false">D234/D233</f>
        <v>0.988461907990556</v>
      </c>
      <c r="D234" s="0" t="n">
        <f aca="false">D233*(POWER(0.87,1/12))</f>
        <v>260.995278527211</v>
      </c>
      <c r="F234" s="0" t="n">
        <f aca="false">F233+1</f>
        <v>230</v>
      </c>
      <c r="G234" s="2" t="n">
        <f aca="false">D234+G233</f>
        <v>29806.1515613107</v>
      </c>
      <c r="H234" s="2" t="n">
        <f aca="false">H233+D234</f>
        <v>450296.07398685</v>
      </c>
      <c r="I234" s="0" t="n">
        <f aca="false">D234</f>
        <v>260.995278527211</v>
      </c>
    </row>
    <row r="235" customFormat="false" ht="13.8" hidden="false" customHeight="false" outlineLevel="0" collapsed="false">
      <c r="A235" s="0" t="n">
        <f aca="false">A234+1</f>
        <v>230.5</v>
      </c>
      <c r="B235" s="2"/>
      <c r="C235" s="6" t="n">
        <f aca="false">D235/D234</f>
        <v>0.988461907990556</v>
      </c>
      <c r="D235" s="0" t="n">
        <f aca="false">D234*(POWER(0.87,1/12))</f>
        <v>257.983890989533</v>
      </c>
      <c r="F235" s="0" t="n">
        <f aca="false">F234+1</f>
        <v>231</v>
      </c>
      <c r="G235" s="2" t="n">
        <f aca="false">D235+G234</f>
        <v>30064.1354523002</v>
      </c>
      <c r="H235" s="2" t="n">
        <f aca="false">H234+D235</f>
        <v>450554.05787784</v>
      </c>
      <c r="I235" s="0" t="n">
        <f aca="false">D235</f>
        <v>257.983890989533</v>
      </c>
    </row>
    <row r="236" customFormat="false" ht="13.8" hidden="false" customHeight="false" outlineLevel="0" collapsed="false">
      <c r="A236" s="0" t="n">
        <f aca="false">A235+1</f>
        <v>231.5</v>
      </c>
      <c r="B236" s="2"/>
      <c r="C236" s="6" t="n">
        <f aca="false">D236/D235</f>
        <v>0.988461907990556</v>
      </c>
      <c r="D236" s="0" t="n">
        <f aca="false">D235*(POWER(0.87,1/12))</f>
        <v>255.007249118341</v>
      </c>
      <c r="F236" s="0" t="n">
        <f aca="false">F235+1</f>
        <v>232</v>
      </c>
      <c r="G236" s="2" t="n">
        <f aca="false">D236+G235</f>
        <v>30319.1427014186</v>
      </c>
      <c r="H236" s="2" t="n">
        <f aca="false">H235+D236</f>
        <v>450809.065126958</v>
      </c>
      <c r="I236" s="0" t="n">
        <f aca="false">D236</f>
        <v>255.007249118341</v>
      </c>
    </row>
    <row r="237" customFormat="false" ht="13.8" hidden="false" customHeight="false" outlineLevel="0" collapsed="false">
      <c r="A237" s="0" t="n">
        <f aca="false">A236+1</f>
        <v>232.5</v>
      </c>
      <c r="B237" s="2"/>
      <c r="C237" s="6" t="n">
        <f aca="false">D237/D236</f>
        <v>0.988461907990556</v>
      </c>
      <c r="D237" s="0" t="n">
        <f aca="false">D236*(POWER(0.87,1/12))</f>
        <v>252.064952014939</v>
      </c>
      <c r="F237" s="0" t="n">
        <f aca="false">F236+1</f>
        <v>233</v>
      </c>
      <c r="G237" s="2" t="n">
        <f aca="false">D237+G236</f>
        <v>30571.2076534335</v>
      </c>
      <c r="H237" s="2" t="n">
        <f aca="false">H236+D237</f>
        <v>451061.130078973</v>
      </c>
      <c r="I237" s="0" t="n">
        <f aca="false">D237</f>
        <v>252.064952014939</v>
      </c>
    </row>
    <row r="238" customFormat="false" ht="13.8" hidden="false" customHeight="false" outlineLevel="0" collapsed="false">
      <c r="A238" s="0" t="n">
        <f aca="false">A237+1</f>
        <v>233.5</v>
      </c>
      <c r="B238" s="2"/>
      <c r="C238" s="6" t="n">
        <f aca="false">D238/D237</f>
        <v>0.988461907990556</v>
      </c>
      <c r="D238" s="0" t="n">
        <f aca="false">D237*(POWER(0.87,1/12))</f>
        <v>249.156603406234</v>
      </c>
      <c r="F238" s="0" t="n">
        <f aca="false">F237+1</f>
        <v>234</v>
      </c>
      <c r="G238" s="2" t="n">
        <f aca="false">D238+G237</f>
        <v>30820.3642568397</v>
      </c>
      <c r="H238" s="2" t="n">
        <f aca="false">H237+D238</f>
        <v>451310.286682379</v>
      </c>
      <c r="I238" s="0" t="n">
        <f aca="false">D238</f>
        <v>249.156603406234</v>
      </c>
    </row>
    <row r="239" customFormat="false" ht="13.8" hidden="false" customHeight="false" outlineLevel="0" collapsed="false">
      <c r="A239" s="0" t="n">
        <f aca="false">A238+1</f>
        <v>234.5</v>
      </c>
      <c r="B239" s="2"/>
      <c r="C239" s="6" t="n">
        <f aca="false">D239/D238</f>
        <v>0.988461907990556</v>
      </c>
      <c r="D239" s="0" t="n">
        <f aca="false">D238*(POWER(0.87,1/12))</f>
        <v>246.281811591372</v>
      </c>
      <c r="F239" s="0" t="n">
        <f aca="false">F238+1</f>
        <v>235</v>
      </c>
      <c r="G239" s="2" t="n">
        <f aca="false">D239+G238</f>
        <v>31066.6460684311</v>
      </c>
      <c r="H239" s="2" t="n">
        <f aca="false">H238+D239</f>
        <v>451556.568493971</v>
      </c>
      <c r="I239" s="0" t="n">
        <f aca="false">D239</f>
        <v>246.281811591372</v>
      </c>
    </row>
    <row r="240" customFormat="false" ht="13.8" hidden="false" customHeight="false" outlineLevel="0" collapsed="false">
      <c r="A240" s="0" t="n">
        <f aca="false">A239+1</f>
        <v>235.5</v>
      </c>
      <c r="B240" s="2"/>
      <c r="C240" s="6" t="n">
        <f aca="false">D240/D239</f>
        <v>0.988461907990556</v>
      </c>
      <c r="D240" s="0" t="n">
        <f aca="false">D239*(POWER(0.87,1/12))</f>
        <v>243.440189388979</v>
      </c>
      <c r="F240" s="0" t="n">
        <f aca="false">F239+1</f>
        <v>236</v>
      </c>
      <c r="G240" s="2" t="n">
        <f aca="false">D240+G239</f>
        <v>31310.0862578201</v>
      </c>
      <c r="H240" s="2" t="n">
        <f aca="false">H239+D240</f>
        <v>451800.00868336</v>
      </c>
      <c r="I240" s="0" t="n">
        <f aca="false">D240</f>
        <v>243.440189388979</v>
      </c>
    </row>
    <row r="241" customFormat="false" ht="13.8" hidden="false" customHeight="false" outlineLevel="0" collapsed="false">
      <c r="A241" s="0" t="n">
        <f aca="false">A240+1</f>
        <v>236.5</v>
      </c>
      <c r="B241" s="2"/>
      <c r="C241" s="6" t="n">
        <f aca="false">D241/D240</f>
        <v>0.988461907990556</v>
      </c>
      <c r="D241" s="0" t="n">
        <f aca="false">D240*(POWER(0.87,1/12))</f>
        <v>240.631354085012</v>
      </c>
      <c r="F241" s="0" t="n">
        <f aca="false">F240+1</f>
        <v>237</v>
      </c>
      <c r="G241" s="2" t="n">
        <f aca="false">D241+G240</f>
        <v>31550.7176119051</v>
      </c>
      <c r="H241" s="2" t="n">
        <f aca="false">H240+D241</f>
        <v>452040.640037445</v>
      </c>
      <c r="I241" s="0" t="n">
        <f aca="false">D241</f>
        <v>240.631354085012</v>
      </c>
    </row>
    <row r="242" customFormat="false" ht="13.8" hidden="false" customHeight="false" outlineLevel="0" collapsed="false">
      <c r="A242" s="0" t="n">
        <f aca="false">A241+1</f>
        <v>237.5</v>
      </c>
      <c r="B242" s="2"/>
      <c r="C242" s="6" t="n">
        <f aca="false">D242/D241</f>
        <v>0.988461907990556</v>
      </c>
      <c r="D242" s="0" t="n">
        <f aca="false">D241*(POWER(0.87,1/12))</f>
        <v>237.854927381222</v>
      </c>
      <c r="F242" s="0" t="n">
        <f aca="false">F241+1</f>
        <v>238</v>
      </c>
      <c r="G242" s="2" t="n">
        <f aca="false">D242+G241</f>
        <v>31788.5725392863</v>
      </c>
      <c r="H242" s="2" t="n">
        <f aca="false">H241+D242</f>
        <v>452278.494964826</v>
      </c>
      <c r="I242" s="0" t="n">
        <f aca="false">D242</f>
        <v>237.854927381222</v>
      </c>
    </row>
    <row r="243" customFormat="false" ht="13.8" hidden="false" customHeight="false" outlineLevel="0" collapsed="false">
      <c r="A243" s="0" t="n">
        <f aca="false">A242+1</f>
        <v>238.5</v>
      </c>
      <c r="B243" s="2"/>
      <c r="C243" s="6" t="n">
        <f aca="false">D243/D242</f>
        <v>0.988461907990556</v>
      </c>
      <c r="D243" s="0" t="n">
        <f aca="false">D242*(POWER(0.87,1/12))</f>
        <v>235.110535344198</v>
      </c>
      <c r="F243" s="0" t="n">
        <f aca="false">F242+1</f>
        <v>239</v>
      </c>
      <c r="G243" s="2" t="n">
        <f aca="false">D243+G242</f>
        <v>32023.6830746305</v>
      </c>
      <c r="H243" s="2" t="n">
        <f aca="false">H242+D243</f>
        <v>452513.60550017</v>
      </c>
      <c r="I243" s="0" t="n">
        <f aca="false">D243</f>
        <v>235.110535344198</v>
      </c>
    </row>
    <row r="244" customFormat="false" ht="13.8" hidden="false" customHeight="false" outlineLevel="0" collapsed="false">
      <c r="A244" s="0" t="n">
        <f aca="false">A243+1</f>
        <v>239.5</v>
      </c>
      <c r="B244" s="2"/>
      <c r="C244" s="6" t="n">
        <f aca="false">D244/D243</f>
        <v>0.988461907990556</v>
      </c>
      <c r="D244" s="0" t="n">
        <f aca="false">D243*(POWER(0.87,1/12))</f>
        <v>232.397808355007</v>
      </c>
      <c r="F244" s="0" t="n">
        <f aca="false">F243+1</f>
        <v>240</v>
      </c>
      <c r="G244" s="2" t="n">
        <f aca="false">D244+G243</f>
        <v>32256.0808829855</v>
      </c>
      <c r="H244" s="2" t="n">
        <f aca="false">H243+D244</f>
        <v>452746.003308525</v>
      </c>
      <c r="I244" s="0" t="n">
        <f aca="false">D244</f>
        <v>232.397808355007</v>
      </c>
    </row>
    <row r="245" customFormat="false" ht="13.8" hidden="false" customHeight="false" outlineLevel="0" collapsed="false">
      <c r="A245" s="0" t="n">
        <f aca="false">A244+1</f>
        <v>240.5</v>
      </c>
      <c r="B245" s="2"/>
      <c r="C245" s="6" t="n">
        <f aca="false">D245/D244</f>
        <v>0.988461907990556</v>
      </c>
      <c r="D245" s="0" t="n">
        <f aca="false">D244*(POWER(0.87,1/12))</f>
        <v>229.716381059413</v>
      </c>
      <c r="F245" s="0" t="n">
        <f aca="false">F244+1</f>
        <v>241</v>
      </c>
      <c r="G245" s="2" t="n">
        <f aca="false">D245+G244</f>
        <v>32485.7972640449</v>
      </c>
      <c r="H245" s="2" t="n">
        <f aca="false">H244+D245</f>
        <v>452975.719689585</v>
      </c>
      <c r="I245" s="0" t="n">
        <f aca="false">D245</f>
        <v>229.716381059413</v>
      </c>
    </row>
    <row r="246" customFormat="false" ht="13.8" hidden="false" customHeight="false" outlineLevel="0" collapsed="false">
      <c r="A246" s="0" t="n">
        <f aca="false">A245+1</f>
        <v>241.5</v>
      </c>
      <c r="B246" s="2"/>
      <c r="C246" s="6" t="n">
        <f aca="false">D246/D245</f>
        <v>0.988461907990556</v>
      </c>
      <c r="D246" s="0" t="n">
        <f aca="false">D245*(POWER(0.87,1/12))</f>
        <v>227.065892318673</v>
      </c>
      <c r="F246" s="0" t="n">
        <f aca="false">F245+1</f>
        <v>242</v>
      </c>
      <c r="G246" s="2" t="n">
        <f aca="false">D246+G245</f>
        <v>32712.8631563636</v>
      </c>
      <c r="H246" s="2" t="n">
        <f aca="false">H245+D246</f>
        <v>453202.785581903</v>
      </c>
      <c r="I246" s="0" t="n">
        <f aca="false">D246</f>
        <v>227.065892318673</v>
      </c>
    </row>
    <row r="247" customFormat="false" ht="13.8" hidden="false" customHeight="false" outlineLevel="0" collapsed="false">
      <c r="A247" s="0" t="n">
        <f aca="false">A246+1</f>
        <v>242.5</v>
      </c>
      <c r="B247" s="2"/>
      <c r="C247" s="6" t="n">
        <f aca="false">D247/D246</f>
        <v>0.988461907990556</v>
      </c>
      <c r="D247" s="0" t="n">
        <f aca="false">D246*(POWER(0.87,1/12))</f>
        <v>224.445985160894</v>
      </c>
      <c r="F247" s="0" t="n">
        <f aca="false">F246+1</f>
        <v>243</v>
      </c>
      <c r="G247" s="2" t="n">
        <f aca="false">D247+G246</f>
        <v>32937.3091415245</v>
      </c>
      <c r="H247" s="2" t="n">
        <f aca="false">H246+D247</f>
        <v>453427.231567064</v>
      </c>
      <c r="I247" s="0" t="n">
        <f aca="false">D247</f>
        <v>224.445985160894</v>
      </c>
    </row>
    <row r="248" customFormat="false" ht="13.8" hidden="false" customHeight="false" outlineLevel="0" collapsed="false">
      <c r="A248" s="0" t="n">
        <f aca="false">A247+1</f>
        <v>243.5</v>
      </c>
      <c r="B248" s="2"/>
      <c r="C248" s="6" t="n">
        <f aca="false">D248/D247</f>
        <v>0.988461907990556</v>
      </c>
      <c r="D248" s="0" t="n">
        <f aca="false">D247*(POWER(0.87,1/12))</f>
        <v>221.856306732957</v>
      </c>
      <c r="F248" s="0" t="n">
        <f aca="false">F247+1</f>
        <v>244</v>
      </c>
      <c r="G248" s="2" t="n">
        <f aca="false">D248+G247</f>
        <v>33159.1654482575</v>
      </c>
      <c r="H248" s="2" t="n">
        <f aca="false">H247+D248</f>
        <v>453649.087873797</v>
      </c>
      <c r="I248" s="0" t="n">
        <f aca="false">D248</f>
        <v>221.856306732957</v>
      </c>
    </row>
    <row r="249" customFormat="false" ht="13.8" hidden="false" customHeight="false" outlineLevel="0" collapsed="false">
      <c r="A249" s="0" t="n">
        <f aca="false">A248+1</f>
        <v>244.5</v>
      </c>
      <c r="B249" s="2"/>
      <c r="C249" s="6" t="n">
        <f aca="false">D249/D248</f>
        <v>0.988461907990556</v>
      </c>
      <c r="D249" s="0" t="n">
        <f aca="false">D248*(POWER(0.87,1/12))</f>
        <v>219.296508252997</v>
      </c>
      <c r="F249" s="0" t="n">
        <f aca="false">F248+1</f>
        <v>245</v>
      </c>
      <c r="G249" s="2" t="n">
        <f aca="false">D249+G248</f>
        <v>33378.4619565105</v>
      </c>
      <c r="H249" s="2" t="n">
        <f aca="false">H248+D249</f>
        <v>453868.38438205</v>
      </c>
      <c r="I249" s="0" t="n">
        <f aca="false">D249</f>
        <v>219.296508252997</v>
      </c>
    </row>
    <row r="250" customFormat="false" ht="13.8" hidden="false" customHeight="false" outlineLevel="0" collapsed="false">
      <c r="A250" s="0" t="n">
        <f aca="false">A249+1</f>
        <v>245.5</v>
      </c>
      <c r="B250" s="2"/>
      <c r="C250" s="6" t="n">
        <f aca="false">D250/D249</f>
        <v>0.988461907990556</v>
      </c>
      <c r="D250" s="0" t="n">
        <f aca="false">D249*(POWER(0.87,1/12))</f>
        <v>216.766244963424</v>
      </c>
      <c r="F250" s="0" t="n">
        <f aca="false">F249+1</f>
        <v>246</v>
      </c>
      <c r="G250" s="2" t="n">
        <f aca="false">D250+G249</f>
        <v>33595.2282014739</v>
      </c>
      <c r="H250" s="2" t="n">
        <f aca="false">H249+D250</f>
        <v>454085.150627014</v>
      </c>
      <c r="I250" s="0" t="n">
        <f aca="false">D250</f>
        <v>216.766244963424</v>
      </c>
    </row>
    <row r="251" customFormat="false" ht="13.8" hidden="false" customHeight="false" outlineLevel="0" collapsed="false">
      <c r="A251" s="0" t="n">
        <f aca="false">A250+1</f>
        <v>246.5</v>
      </c>
      <c r="B251" s="2"/>
      <c r="C251" s="6" t="n">
        <f aca="false">D251/D250</f>
        <v>0.988461907990556</v>
      </c>
      <c r="D251" s="0" t="n">
        <f aca="false">D250*(POWER(0.87,1/12))</f>
        <v>214.265176084494</v>
      </c>
      <c r="F251" s="0" t="n">
        <f aca="false">F250+1</f>
        <v>247</v>
      </c>
      <c r="G251" s="2" t="n">
        <f aca="false">D251+G250</f>
        <v>33809.4933775584</v>
      </c>
      <c r="H251" s="2" t="n">
        <f aca="false">H250+D251</f>
        <v>454299.415803098</v>
      </c>
      <c r="I251" s="0" t="n">
        <f aca="false">D251</f>
        <v>214.265176084494</v>
      </c>
    </row>
    <row r="252" customFormat="false" ht="13.8" hidden="false" customHeight="false" outlineLevel="0" collapsed="false">
      <c r="A252" s="0" t="n">
        <f aca="false">A251+1</f>
        <v>247.5</v>
      </c>
      <c r="B252" s="2"/>
      <c r="C252" s="6" t="n">
        <f aca="false">D252/D251</f>
        <v>0.988461907990556</v>
      </c>
      <c r="D252" s="0" t="n">
        <f aca="false">D251*(POWER(0.87,1/12))</f>
        <v>211.792964768411</v>
      </c>
      <c r="F252" s="0" t="n">
        <f aca="false">F251+1</f>
        <v>248</v>
      </c>
      <c r="G252" s="2" t="n">
        <f aca="false">D252+G251</f>
        <v>34021.2863423268</v>
      </c>
      <c r="H252" s="2" t="n">
        <f aca="false">H251+D252</f>
        <v>454511.208767867</v>
      </c>
      <c r="I252" s="0" t="n">
        <f aca="false">D252</f>
        <v>211.792964768411</v>
      </c>
    </row>
    <row r="253" customFormat="false" ht="13.8" hidden="false" customHeight="false" outlineLevel="0" collapsed="false">
      <c r="A253" s="0" t="n">
        <f aca="false">A252+1</f>
        <v>248.5</v>
      </c>
      <c r="B253" s="2"/>
      <c r="C253" s="6" t="n">
        <f aca="false">D253/D252</f>
        <v>0.988461907990556</v>
      </c>
      <c r="D253" s="0" t="n">
        <f aca="false">D252*(POWER(0.87,1/12))</f>
        <v>209.34927805396</v>
      </c>
      <c r="F253" s="0" t="n">
        <f aca="false">F252+1</f>
        <v>249</v>
      </c>
      <c r="G253" s="2" t="n">
        <f aca="false">D253+G252</f>
        <v>34230.6356203808</v>
      </c>
      <c r="H253" s="2" t="n">
        <f aca="false">H252+D253</f>
        <v>454720.55804592</v>
      </c>
      <c r="I253" s="0" t="n">
        <f aca="false">D253</f>
        <v>209.34927805396</v>
      </c>
    </row>
    <row r="254" customFormat="false" ht="13.8" hidden="false" customHeight="false" outlineLevel="0" collapsed="false">
      <c r="A254" s="0" t="n">
        <f aca="false">A253+1</f>
        <v>249.5</v>
      </c>
      <c r="B254" s="2"/>
      <c r="C254" s="6" t="n">
        <f aca="false">D254/D253</f>
        <v>0.988461907990556</v>
      </c>
      <c r="D254" s="0" t="n">
        <f aca="false">D253*(POWER(0.87,1/12))</f>
        <v>206.933786821663</v>
      </c>
      <c r="F254" s="0" t="n">
        <f aca="false">F253+1</f>
        <v>250</v>
      </c>
      <c r="G254" s="2" t="n">
        <f aca="false">D254+G253</f>
        <v>34437.5694072024</v>
      </c>
      <c r="H254" s="2" t="n">
        <f aca="false">H253+D254</f>
        <v>454927.491832742</v>
      </c>
      <c r="I254" s="0" t="n">
        <f aca="false">D254</f>
        <v>206.933786821663</v>
      </c>
    </row>
    <row r="255" customFormat="false" ht="13.8" hidden="false" customHeight="false" outlineLevel="0" collapsed="false">
      <c r="A255" s="0" t="n">
        <f aca="false">A254+1</f>
        <v>250.5</v>
      </c>
      <c r="B255" s="2"/>
      <c r="C255" s="6" t="n">
        <f aca="false">D255/D254</f>
        <v>0.988461907990556</v>
      </c>
      <c r="D255" s="0" t="n">
        <f aca="false">D254*(POWER(0.87,1/12))</f>
        <v>204.546165749452</v>
      </c>
      <c r="F255" s="0" t="n">
        <f aca="false">F254+1</f>
        <v>251</v>
      </c>
      <c r="G255" s="2" t="n">
        <f aca="false">D255+G254</f>
        <v>34642.1155729519</v>
      </c>
      <c r="H255" s="2" t="n">
        <f aca="false">H254+D255</f>
        <v>455132.037998492</v>
      </c>
      <c r="I255" s="0" t="n">
        <f aca="false">D255</f>
        <v>204.546165749452</v>
      </c>
    </row>
    <row r="256" customFormat="false" ht="13.8" hidden="false" customHeight="false" outlineLevel="0" collapsed="false">
      <c r="A256" s="0" t="n">
        <f aca="false">A255+1</f>
        <v>251.5</v>
      </c>
      <c r="B256" s="2"/>
      <c r="C256" s="6" t="n">
        <f aca="false">D256/D255</f>
        <v>0.988461907990556</v>
      </c>
      <c r="D256" s="0" t="n">
        <f aca="false">D255*(POWER(0.87,1/12))</f>
        <v>202.186093268856</v>
      </c>
      <c r="F256" s="0" t="n">
        <f aca="false">F255+1</f>
        <v>252</v>
      </c>
      <c r="G256" s="2" t="n">
        <f aca="false">D256+G255</f>
        <v>34844.3016662207</v>
      </c>
      <c r="H256" s="2" t="n">
        <f aca="false">H255+D256</f>
        <v>455334.22409176</v>
      </c>
      <c r="I256" s="0" t="n">
        <f aca="false">D256</f>
        <v>202.186093268856</v>
      </c>
    </row>
    <row r="257" customFormat="false" ht="13.8" hidden="false" customHeight="false" outlineLevel="0" collapsed="false">
      <c r="A257" s="0" t="n">
        <f aca="false">A256+1</f>
        <v>252.5</v>
      </c>
      <c r="B257" s="2"/>
      <c r="C257" s="6" t="n">
        <f aca="false">D257/D256</f>
        <v>0.988461907990556</v>
      </c>
      <c r="D257" s="0" t="n">
        <f aca="false">D256*(POWER(0.87,1/12))</f>
        <v>199.85325152169</v>
      </c>
      <c r="F257" s="0" t="n">
        <f aca="false">F256+1</f>
        <v>253</v>
      </c>
      <c r="G257" s="2" t="n">
        <f aca="false">D257+G256</f>
        <v>35044.1549177424</v>
      </c>
      <c r="H257" s="2" t="n">
        <f aca="false">H256+D257</f>
        <v>455534.077343282</v>
      </c>
      <c r="I257" s="0" t="n">
        <f aca="false">D257</f>
        <v>199.85325152169</v>
      </c>
    </row>
    <row r="258" customFormat="false" ht="13.8" hidden="false" customHeight="false" outlineLevel="0" collapsed="false">
      <c r="A258" s="0" t="n">
        <f aca="false">A257+1</f>
        <v>253.5</v>
      </c>
      <c r="B258" s="2"/>
      <c r="C258" s="6" t="n">
        <f aca="false">D258/D257</f>
        <v>0.988461907990556</v>
      </c>
      <c r="D258" s="0" t="n">
        <f aca="false">D257*(POWER(0.87,1/12))</f>
        <v>197.547326317246</v>
      </c>
      <c r="F258" s="0" t="n">
        <f aca="false">F257+1</f>
        <v>254</v>
      </c>
      <c r="G258" s="2" t="n">
        <f aca="false">D258+G257</f>
        <v>35241.7022440597</v>
      </c>
      <c r="H258" s="2" t="n">
        <f aca="false">H257+D258</f>
        <v>455731.624669599</v>
      </c>
      <c r="I258" s="0" t="n">
        <f aca="false">D258</f>
        <v>197.547326317246</v>
      </c>
    </row>
    <row r="259" customFormat="false" ht="13.8" hidden="false" customHeight="false" outlineLevel="0" collapsed="false">
      <c r="A259" s="0" t="n">
        <f aca="false">A258+1</f>
        <v>254.5</v>
      </c>
      <c r="B259" s="2"/>
      <c r="C259" s="6" t="n">
        <f aca="false">D259/D258</f>
        <v>0.988461907990556</v>
      </c>
      <c r="D259" s="0" t="n">
        <f aca="false">D258*(POWER(0.87,1/12))</f>
        <v>195.268007089978</v>
      </c>
      <c r="F259" s="0" t="n">
        <f aca="false">F258+1</f>
        <v>255</v>
      </c>
      <c r="G259" s="2" t="n">
        <f aca="false">D259+G258</f>
        <v>35436.9702511496</v>
      </c>
      <c r="H259" s="2" t="n">
        <f aca="false">H258+D259</f>
        <v>455926.892676689</v>
      </c>
      <c r="I259" s="0" t="n">
        <f aca="false">D259</f>
        <v>195.268007089978</v>
      </c>
    </row>
    <row r="260" customFormat="false" ht="13.8" hidden="false" customHeight="false" outlineLevel="0" collapsed="false">
      <c r="A260" s="0" t="n">
        <f aca="false">A259+1</f>
        <v>255.5</v>
      </c>
      <c r="B260" s="2"/>
      <c r="C260" s="6" t="n">
        <f aca="false">D260/D259</f>
        <v>0.988461907990556</v>
      </c>
      <c r="D260" s="0" t="n">
        <f aca="false">D259*(POWER(0.87,1/12))</f>
        <v>193.014986857673</v>
      </c>
      <c r="F260" s="0" t="n">
        <f aca="false">F259+1</f>
        <v>256</v>
      </c>
      <c r="G260" s="2" t="n">
        <f aca="false">D260+G259</f>
        <v>35629.9852380073</v>
      </c>
      <c r="H260" s="2" t="n">
        <f aca="false">H259+D260</f>
        <v>456119.907663547</v>
      </c>
      <c r="I260" s="0" t="n">
        <f aca="false">D260</f>
        <v>193.014986857673</v>
      </c>
    </row>
    <row r="261" customFormat="false" ht="13.8" hidden="false" customHeight="false" outlineLevel="0" collapsed="false">
      <c r="A261" s="0" t="n">
        <f aca="false">A260+1</f>
        <v>256.5</v>
      </c>
      <c r="B261" s="2"/>
      <c r="C261" s="6" t="n">
        <f aca="false">D261/D260</f>
        <v>0.988461907990556</v>
      </c>
      <c r="D261" s="0" t="n">
        <f aca="false">D260*(POWER(0.87,1/12))</f>
        <v>190.787962180107</v>
      </c>
      <c r="F261" s="0" t="n">
        <f aca="false">F260+1</f>
        <v>257</v>
      </c>
      <c r="G261" s="2" t="n">
        <f aca="false">D261+G260</f>
        <v>35820.7732001874</v>
      </c>
      <c r="H261" s="2" t="n">
        <f aca="false">H260+D261</f>
        <v>456310.695625727</v>
      </c>
      <c r="I261" s="0" t="n">
        <f aca="false">D261</f>
        <v>190.787962180107</v>
      </c>
    </row>
    <row r="262" customFormat="false" ht="13.8" hidden="false" customHeight="false" outlineLevel="0" collapsed="false">
      <c r="A262" s="0" t="n">
        <f aca="false">A261+1</f>
        <v>257.5</v>
      </c>
      <c r="B262" s="2"/>
      <c r="C262" s="6" t="n">
        <f aca="false">D262/D261</f>
        <v>0.988461907990556</v>
      </c>
      <c r="D262" s="0" t="n">
        <f aca="false">D261*(POWER(0.87,1/12))</f>
        <v>188.586633118179</v>
      </c>
      <c r="F262" s="0" t="n">
        <f aca="false">F261+1</f>
        <v>258</v>
      </c>
      <c r="G262" s="2" t="n">
        <f aca="false">D262+G261</f>
        <v>36009.3598333056</v>
      </c>
      <c r="H262" s="2" t="n">
        <f aca="false">H261+D262</f>
        <v>456499.282258845</v>
      </c>
      <c r="I262" s="0" t="n">
        <f aca="false">D262</f>
        <v>188.586633118179</v>
      </c>
    </row>
    <row r="263" customFormat="false" ht="13.8" hidden="false" customHeight="false" outlineLevel="0" collapsed="false">
      <c r="A263" s="0" t="n">
        <f aca="false">A262+1</f>
        <v>258.5</v>
      </c>
      <c r="B263" s="2"/>
      <c r="C263" s="6" t="n">
        <f aca="false">D263/D262</f>
        <v>0.988461907990556</v>
      </c>
      <c r="D263" s="0" t="n">
        <f aca="false">D262*(POWER(0.87,1/12))</f>
        <v>186.41070319351</v>
      </c>
      <c r="F263" s="0" t="n">
        <f aca="false">F262+1</f>
        <v>259</v>
      </c>
      <c r="G263" s="2" t="n">
        <f aca="false">D263+G262</f>
        <v>36195.7705364991</v>
      </c>
      <c r="H263" s="2" t="n">
        <f aca="false">H262+D263</f>
        <v>456685.692962039</v>
      </c>
      <c r="I263" s="0" t="n">
        <f aca="false">D263</f>
        <v>186.41070319351</v>
      </c>
    </row>
    <row r="264" customFormat="false" ht="13.8" hidden="false" customHeight="false" outlineLevel="0" collapsed="false">
      <c r="A264" s="0" t="n">
        <f aca="false">A263+1</f>
        <v>259.5</v>
      </c>
      <c r="B264" s="2"/>
      <c r="C264" s="6" t="n">
        <f aca="false">D264/D263</f>
        <v>0.988461907990556</v>
      </c>
      <c r="D264" s="0" t="n">
        <f aca="false">D263*(POWER(0.87,1/12))</f>
        <v>184.259879348518</v>
      </c>
      <c r="F264" s="0" t="n">
        <f aca="false">F263+1</f>
        <v>260</v>
      </c>
      <c r="G264" s="2" t="n">
        <f aca="false">D264+G263</f>
        <v>36380.0304158476</v>
      </c>
      <c r="H264" s="2" t="n">
        <f aca="false">H263+D264</f>
        <v>456869.952841387</v>
      </c>
      <c r="I264" s="0" t="n">
        <f aca="false">D264</f>
        <v>184.259879348518</v>
      </c>
    </row>
    <row r="265" customFormat="false" ht="13.8" hidden="false" customHeight="false" outlineLevel="0" collapsed="false">
      <c r="A265" s="0" t="n">
        <f aca="false">A264+1</f>
        <v>260.5</v>
      </c>
      <c r="B265" s="2"/>
      <c r="C265" s="6" t="n">
        <f aca="false">D265/D264</f>
        <v>0.988461907990556</v>
      </c>
      <c r="D265" s="0" t="n">
        <f aca="false">D264*(POWER(0.87,1/12))</f>
        <v>182.133871906946</v>
      </c>
      <c r="F265" s="0" t="n">
        <f aca="false">F264+1</f>
        <v>261</v>
      </c>
      <c r="G265" s="2" t="n">
        <f aca="false">D265+G264</f>
        <v>36562.1642877546</v>
      </c>
      <c r="H265" s="2" t="n">
        <f aca="false">H264+D265</f>
        <v>457052.086713294</v>
      </c>
      <c r="I265" s="0" t="n">
        <f aca="false">D265</f>
        <v>182.133871906946</v>
      </c>
    </row>
    <row r="266" customFormat="false" ht="13.8" hidden="false" customHeight="false" outlineLevel="0" collapsed="false">
      <c r="A266" s="0" t="n">
        <f aca="false">A265+1</f>
        <v>261.5</v>
      </c>
      <c r="B266" s="2"/>
      <c r="C266" s="6" t="n">
        <f aca="false">D266/D265</f>
        <v>0.988461907990556</v>
      </c>
      <c r="D266" s="0" t="n">
        <f aca="false">D265*(POWER(0.87,1/12))</f>
        <v>180.032394534847</v>
      </c>
      <c r="F266" s="0" t="n">
        <f aca="false">F265+1</f>
        <v>262</v>
      </c>
      <c r="G266" s="2" t="n">
        <f aca="false">D266+G265</f>
        <v>36742.1966822894</v>
      </c>
      <c r="H266" s="2" t="n">
        <f aca="false">H265+D266</f>
        <v>457232.119107829</v>
      </c>
      <c r="I266" s="0" t="n">
        <f aca="false">D266</f>
        <v>180.032394534847</v>
      </c>
    </row>
    <row r="267" customFormat="false" ht="13.8" hidden="false" customHeight="false" outlineLevel="0" collapsed="false">
      <c r="A267" s="0" t="n">
        <f aca="false">A266+1</f>
        <v>262.5</v>
      </c>
      <c r="B267" s="2"/>
      <c r="C267" s="6" t="n">
        <f aca="false">D267/D266</f>
        <v>0.988461907990556</v>
      </c>
      <c r="D267" s="0" t="n">
        <f aca="false">D266*(POWER(0.87,1/12))</f>
        <v>177.955164202023</v>
      </c>
      <c r="F267" s="0" t="n">
        <f aca="false">F266+1</f>
        <v>263</v>
      </c>
      <c r="G267" s="2" t="n">
        <f aca="false">D267+G266</f>
        <v>36920.1518464915</v>
      </c>
      <c r="H267" s="2" t="n">
        <f aca="false">H266+D267</f>
        <v>457410.074272031</v>
      </c>
      <c r="I267" s="0" t="n">
        <f aca="false">D267</f>
        <v>177.955164202023</v>
      </c>
    </row>
    <row r="268" customFormat="false" ht="13.8" hidden="false" customHeight="false" outlineLevel="0" collapsed="false">
      <c r="A268" s="0" t="n">
        <f aca="false">A267+1</f>
        <v>263.5</v>
      </c>
      <c r="B268" s="2"/>
      <c r="C268" s="6" t="n">
        <f aca="false">D268/D267</f>
        <v>0.988461907990556</v>
      </c>
      <c r="D268" s="0" t="n">
        <f aca="false">D267*(POWER(0.87,1/12))</f>
        <v>175.901901143904</v>
      </c>
      <c r="F268" s="0" t="n">
        <f aca="false">F267+1</f>
        <v>264</v>
      </c>
      <c r="G268" s="2" t="n">
        <f aca="false">D268+G267</f>
        <v>37096.0537476354</v>
      </c>
      <c r="H268" s="2" t="n">
        <f aca="false">H267+D268</f>
        <v>457585.976173175</v>
      </c>
      <c r="I268" s="0" t="n">
        <f aca="false">D268</f>
        <v>175.901901143904</v>
      </c>
    </row>
    <row r="269" customFormat="false" ht="13.8" hidden="false" customHeight="false" outlineLevel="0" collapsed="false">
      <c r="A269" s="0" t="n">
        <f aca="false">A268+1</f>
        <v>264.5</v>
      </c>
      <c r="B269" s="2"/>
      <c r="C269" s="6" t="n">
        <f aca="false">D269/D268</f>
        <v>0.988461907990556</v>
      </c>
      <c r="D269" s="0" t="n">
        <f aca="false">D268*(POWER(0.87,1/12))</f>
        <v>173.87232882387</v>
      </c>
      <c r="F269" s="0" t="n">
        <f aca="false">F268+1</f>
        <v>265</v>
      </c>
      <c r="G269" s="2" t="n">
        <f aca="false">D269+G268</f>
        <v>37269.9260764592</v>
      </c>
      <c r="H269" s="2" t="n">
        <f aca="false">H268+D269</f>
        <v>457759.848501999</v>
      </c>
      <c r="I269" s="0" t="n">
        <f aca="false">D269</f>
        <v>173.87232882387</v>
      </c>
    </row>
    <row r="270" customFormat="false" ht="13.8" hidden="false" customHeight="false" outlineLevel="0" collapsed="false">
      <c r="A270" s="0" t="n">
        <f aca="false">A269+1</f>
        <v>265.5</v>
      </c>
      <c r="B270" s="2"/>
      <c r="C270" s="6" t="n">
        <f aca="false">D270/D269</f>
        <v>0.988461907990556</v>
      </c>
      <c r="D270" s="0" t="n">
        <f aca="false">D269*(POWER(0.87,1/12))</f>
        <v>171.866173896004</v>
      </c>
      <c r="F270" s="0" t="n">
        <f aca="false">F269+1</f>
        <v>266</v>
      </c>
      <c r="G270" s="2" t="n">
        <f aca="false">D270+G269</f>
        <v>37441.7922503552</v>
      </c>
      <c r="H270" s="2" t="n">
        <f aca="false">H269+D270</f>
        <v>457931.714675895</v>
      </c>
      <c r="I270" s="0" t="n">
        <f aca="false">D270</f>
        <v>171.866173896004</v>
      </c>
    </row>
    <row r="271" customFormat="false" ht="13.8" hidden="false" customHeight="false" outlineLevel="0" collapsed="false">
      <c r="A271" s="0" t="n">
        <f aca="false">A270+1</f>
        <v>266.5</v>
      </c>
      <c r="B271" s="2"/>
      <c r="C271" s="6" t="n">
        <f aca="false">D271/D270</f>
        <v>0.988461907990556</v>
      </c>
      <c r="D271" s="0" t="n">
        <f aca="false">D270*(POWER(0.87,1/12))</f>
        <v>169.883166168281</v>
      </c>
      <c r="F271" s="0" t="n">
        <f aca="false">F270+1</f>
        <v>267</v>
      </c>
      <c r="G271" s="2" t="n">
        <f aca="false">D271+G270</f>
        <v>37611.6754165235</v>
      </c>
      <c r="H271" s="2" t="n">
        <f aca="false">H270+D271</f>
        <v>458101.597842063</v>
      </c>
      <c r="I271" s="0" t="n">
        <f aca="false">D271</f>
        <v>169.883166168281</v>
      </c>
    </row>
    <row r="272" customFormat="false" ht="13.8" hidden="false" customHeight="false" outlineLevel="0" collapsed="false">
      <c r="A272" s="0" t="n">
        <f aca="false">A271+1</f>
        <v>267.5</v>
      </c>
      <c r="B272" s="2"/>
      <c r="C272" s="6" t="n">
        <f aca="false">D272/D271</f>
        <v>0.988461907990556</v>
      </c>
      <c r="D272" s="0" t="n">
        <f aca="false">D271*(POWER(0.87,1/12))</f>
        <v>167.923038566175</v>
      </c>
      <c r="F272" s="0" t="n">
        <f aca="false">F271+1</f>
        <v>268</v>
      </c>
      <c r="G272" s="2" t="n">
        <f aca="false">D272+G271</f>
        <v>37779.5984550897</v>
      </c>
      <c r="H272" s="2" t="n">
        <f aca="false">H271+D272</f>
        <v>458269.520880629</v>
      </c>
      <c r="I272" s="0" t="n">
        <f aca="false">D272</f>
        <v>167.923038566175</v>
      </c>
    </row>
    <row r="273" customFormat="false" ht="13.8" hidden="false" customHeight="false" outlineLevel="0" collapsed="false">
      <c r="A273" s="0" t="n">
        <f aca="false">A272+1</f>
        <v>268.5</v>
      </c>
      <c r="B273" s="2"/>
      <c r="C273" s="6" t="n">
        <f aca="false">D273/D272</f>
        <v>0.988461907990556</v>
      </c>
      <c r="D273" s="0" t="n">
        <f aca="false">D272*(POWER(0.87,1/12))</f>
        <v>165.985527096693</v>
      </c>
      <c r="F273" s="0" t="n">
        <f aca="false">F272+1</f>
        <v>269</v>
      </c>
      <c r="G273" s="2" t="n">
        <f aca="false">D273+G272</f>
        <v>37945.5839821864</v>
      </c>
      <c r="H273" s="2" t="n">
        <f aca="false">H272+D273</f>
        <v>458435.506407726</v>
      </c>
      <c r="I273" s="0" t="n">
        <f aca="false">D273</f>
        <v>165.985527096693</v>
      </c>
    </row>
    <row r="274" customFormat="false" ht="13.8" hidden="false" customHeight="false" outlineLevel="0" collapsed="false">
      <c r="A274" s="0" t="n">
        <f aca="false">A273+1</f>
        <v>269.5</v>
      </c>
      <c r="B274" s="2"/>
      <c r="C274" s="6" t="n">
        <f aca="false">D274/D273</f>
        <v>0.988461907990556</v>
      </c>
      <c r="D274" s="0" t="n">
        <f aca="false">D273*(POWER(0.87,1/12))</f>
        <v>164.070370812815</v>
      </c>
      <c r="F274" s="0" t="n">
        <f aca="false">F273+1</f>
        <v>270</v>
      </c>
      <c r="G274" s="2" t="n">
        <f aca="false">D274+G273</f>
        <v>38109.6543529992</v>
      </c>
      <c r="H274" s="2" t="n">
        <f aca="false">H273+D274</f>
        <v>458599.576778539</v>
      </c>
      <c r="I274" s="0" t="n">
        <f aca="false">D274</f>
        <v>164.070370812815</v>
      </c>
    </row>
    <row r="275" customFormat="false" ht="13.8" hidden="false" customHeight="false" outlineLevel="0" collapsed="false">
      <c r="A275" s="0" t="n">
        <f aca="false">A274+1</f>
        <v>270.5</v>
      </c>
      <c r="B275" s="2"/>
      <c r="C275" s="6" t="n">
        <f aca="false">D275/D274</f>
        <v>0.988461907990556</v>
      </c>
      <c r="D275" s="0" t="n">
        <f aca="false">D274*(POWER(0.87,1/12))</f>
        <v>162.177311778354</v>
      </c>
      <c r="F275" s="0" t="n">
        <f aca="false">F274+1</f>
        <v>271</v>
      </c>
      <c r="G275" s="2" t="n">
        <f aca="false">D275+G274</f>
        <v>38271.8316647775</v>
      </c>
      <c r="H275" s="2" t="n">
        <f aca="false">H274+D275</f>
        <v>458761.754090317</v>
      </c>
      <c r="I275" s="0" t="n">
        <f aca="false">D275</f>
        <v>162.177311778354</v>
      </c>
    </row>
    <row r="276" customFormat="false" ht="13.8" hidden="false" customHeight="false" outlineLevel="0" collapsed="false">
      <c r="A276" s="0" t="n">
        <f aca="false">A275+1</f>
        <v>271.5</v>
      </c>
      <c r="B276" s="2"/>
      <c r="C276" s="6" t="n">
        <f aca="false">D276/D275</f>
        <v>0.988461907990556</v>
      </c>
      <c r="D276" s="0" t="n">
        <f aca="false">D275*(POWER(0.87,1/12))</f>
        <v>160.306095033211</v>
      </c>
      <c r="F276" s="0" t="n">
        <f aca="false">F275+1</f>
        <v>272</v>
      </c>
      <c r="G276" s="2" t="n">
        <f aca="false">D276+G275</f>
        <v>38432.1377598107</v>
      </c>
      <c r="H276" s="2" t="n">
        <f aca="false">H275+D276</f>
        <v>458922.06018535</v>
      </c>
      <c r="I276" s="0" t="n">
        <f aca="false">D276</f>
        <v>160.306095033211</v>
      </c>
    </row>
    <row r="277" customFormat="false" ht="13.8" hidden="false" customHeight="false" outlineLevel="0" collapsed="false">
      <c r="A277" s="0" t="n">
        <f aca="false">A276+1</f>
        <v>272.5</v>
      </c>
      <c r="B277" s="2"/>
      <c r="C277" s="6" t="n">
        <f aca="false">D277/D276</f>
        <v>0.988461907990556</v>
      </c>
      <c r="D277" s="0" t="n">
        <f aca="false">D276*(POWER(0.87,1/12))</f>
        <v>158.456468559043</v>
      </c>
      <c r="F277" s="0" t="n">
        <f aca="false">F276+1</f>
        <v>273</v>
      </c>
      <c r="G277" s="2" t="n">
        <f aca="false">D277+G276</f>
        <v>38590.5942283698</v>
      </c>
      <c r="H277" s="2" t="n">
        <f aca="false">H276+D277</f>
        <v>459080.51665391</v>
      </c>
      <c r="I277" s="0" t="n">
        <f aca="false">D277</f>
        <v>158.456468559043</v>
      </c>
    </row>
    <row r="278" customFormat="false" ht="13.8" hidden="false" customHeight="false" outlineLevel="0" collapsed="false">
      <c r="A278" s="0" t="n">
        <f aca="false">A277+1</f>
        <v>273.5</v>
      </c>
      <c r="B278" s="2"/>
      <c r="C278" s="6" t="n">
        <f aca="false">D278/D277</f>
        <v>0.988461907990556</v>
      </c>
      <c r="D278" s="0" t="n">
        <f aca="false">D277*(POWER(0.87,1/12))</f>
        <v>156.628183245317</v>
      </c>
      <c r="F278" s="0" t="n">
        <f aca="false">F277+1</f>
        <v>274</v>
      </c>
      <c r="G278" s="2" t="n">
        <f aca="false">D278+G277</f>
        <v>38747.2224116151</v>
      </c>
      <c r="H278" s="2" t="n">
        <f aca="false">H277+D278</f>
        <v>459237.144837155</v>
      </c>
      <c r="I278" s="0" t="n">
        <f aca="false">D278</f>
        <v>156.628183245317</v>
      </c>
    </row>
    <row r="279" customFormat="false" ht="13.8" hidden="false" customHeight="false" outlineLevel="0" collapsed="false">
      <c r="A279" s="0" t="n">
        <f aca="false">A278+1</f>
        <v>274.5</v>
      </c>
      <c r="B279" s="2"/>
      <c r="C279" s="6" t="n">
        <f aca="false">D279/D278</f>
        <v>0.988461907990556</v>
      </c>
      <c r="D279" s="0" t="n">
        <f aca="false">D278*(POWER(0.87,1/12))</f>
        <v>154.82099285576</v>
      </c>
      <c r="F279" s="0" t="n">
        <f aca="false">F278+1</f>
        <v>275</v>
      </c>
      <c r="G279" s="2" t="n">
        <f aca="false">D279+G278</f>
        <v>38902.0434044709</v>
      </c>
      <c r="H279" s="2" t="n">
        <f aca="false">H278+D279</f>
        <v>459391.965830011</v>
      </c>
      <c r="I279" s="0" t="n">
        <f aca="false">D279</f>
        <v>154.82099285576</v>
      </c>
    </row>
    <row r="280" customFormat="false" ht="13.8" hidden="false" customHeight="false" outlineLevel="0" collapsed="false">
      <c r="A280" s="0" t="n">
        <f aca="false">A279+1</f>
        <v>275.5</v>
      </c>
      <c r="B280" s="2"/>
      <c r="C280" s="6" t="n">
        <f aca="false">D280/D279</f>
        <v>0.988461907990556</v>
      </c>
      <c r="D280" s="0" t="n">
        <f aca="false">D279*(POWER(0.87,1/12))</f>
        <v>153.034653995197</v>
      </c>
      <c r="F280" s="0" t="n">
        <f aca="false">F279+1</f>
        <v>276</v>
      </c>
      <c r="G280" s="2" t="n">
        <f aca="false">D280+G279</f>
        <v>39055.0780584661</v>
      </c>
      <c r="H280" s="2" t="n">
        <f aca="false">H279+D280</f>
        <v>459545.000484006</v>
      </c>
      <c r="I280" s="0" t="n">
        <f aca="false">D280</f>
        <v>153.034653995197</v>
      </c>
    </row>
    <row r="281" customFormat="false" ht="13.8" hidden="false" customHeight="false" outlineLevel="0" collapsed="false">
      <c r="A281" s="0" t="n">
        <f aca="false">A280+1</f>
        <v>276.5</v>
      </c>
      <c r="B281" s="2"/>
      <c r="C281" s="6" t="n">
        <f aca="false">D281/D280</f>
        <v>0.988461907990556</v>
      </c>
      <c r="D281" s="0" t="n">
        <f aca="false">D280*(POWER(0.87,1/12))</f>
        <v>151.268926076767</v>
      </c>
      <c r="F281" s="0" t="n">
        <f aca="false">F280+1</f>
        <v>277</v>
      </c>
      <c r="G281" s="2" t="n">
        <f aca="false">D281+G280</f>
        <v>39206.3469845428</v>
      </c>
      <c r="H281" s="2" t="n">
        <f aca="false">H280+D281</f>
        <v>459696.269410083</v>
      </c>
      <c r="I281" s="0" t="n">
        <f aca="false">D281</f>
        <v>151.268926076767</v>
      </c>
    </row>
    <row r="282" customFormat="false" ht="13.8" hidden="false" customHeight="false" outlineLevel="0" collapsed="false">
      <c r="A282" s="0" t="n">
        <f aca="false">A281+1</f>
        <v>277.5</v>
      </c>
      <c r="B282" s="2"/>
      <c r="C282" s="6" t="n">
        <f aca="false">D282/D281</f>
        <v>0.988461907990556</v>
      </c>
      <c r="D282" s="0" t="n">
        <f aca="false">D281*(POWER(0.87,1/12))</f>
        <v>149.523571289523</v>
      </c>
      <c r="F282" s="0" t="n">
        <f aca="false">F281+1</f>
        <v>278</v>
      </c>
      <c r="G282" s="2" t="n">
        <f aca="false">D282+G281</f>
        <v>39355.8705558324</v>
      </c>
      <c r="H282" s="2" t="n">
        <f aca="false">H281+D282</f>
        <v>459845.792981372</v>
      </c>
      <c r="I282" s="0" t="n">
        <f aca="false">D282</f>
        <v>149.523571289523</v>
      </c>
    </row>
    <row r="283" customFormat="false" ht="13.8" hidden="false" customHeight="false" outlineLevel="0" collapsed="false">
      <c r="A283" s="0" t="n">
        <f aca="false">A282+1</f>
        <v>278.5</v>
      </c>
      <c r="B283" s="2"/>
      <c r="C283" s="6" t="n">
        <f aca="false">D283/D282</f>
        <v>0.988461907990556</v>
      </c>
      <c r="D283" s="0" t="n">
        <f aca="false">D282*(POWER(0.87,1/12))</f>
        <v>147.798354566404</v>
      </c>
      <c r="F283" s="0" t="n">
        <f aca="false">F282+1</f>
        <v>279</v>
      </c>
      <c r="G283" s="2" t="n">
        <f aca="false">D283+G282</f>
        <v>39503.6689103988</v>
      </c>
      <c r="H283" s="2" t="n">
        <f aca="false">H282+D283</f>
        <v>459993.591335938</v>
      </c>
      <c r="I283" s="0" t="n">
        <f aca="false">D283</f>
        <v>147.798354566404</v>
      </c>
    </row>
    <row r="284" customFormat="false" ht="13.8" hidden="false" customHeight="false" outlineLevel="0" collapsed="false">
      <c r="A284" s="0" t="n">
        <f aca="false">A283+1</f>
        <v>279.5</v>
      </c>
      <c r="B284" s="2"/>
      <c r="C284" s="6" t="n">
        <f aca="false">D284/D283</f>
        <v>0.988461907990556</v>
      </c>
      <c r="D284" s="0" t="n">
        <f aca="false">D283*(POWER(0.87,1/12))</f>
        <v>146.093043552572</v>
      </c>
      <c r="F284" s="0" t="n">
        <f aca="false">F283+1</f>
        <v>280</v>
      </c>
      <c r="G284" s="2" t="n">
        <f aca="false">D284+G283</f>
        <v>39649.7619539513</v>
      </c>
      <c r="H284" s="2" t="n">
        <f aca="false">H283+D284</f>
        <v>460139.684379491</v>
      </c>
      <c r="I284" s="0" t="n">
        <f aca="false">D284</f>
        <v>146.093043552572</v>
      </c>
    </row>
    <row r="285" customFormat="false" ht="13.8" hidden="false" customHeight="false" outlineLevel="0" collapsed="false">
      <c r="A285" s="0" t="n">
        <f aca="false">A284+1</f>
        <v>280.5</v>
      </c>
      <c r="B285" s="2"/>
      <c r="C285" s="6" t="n">
        <f aca="false">D285/D284</f>
        <v>0.988461907990556</v>
      </c>
      <c r="D285" s="0" t="n">
        <f aca="false">D284*(POWER(0.87,1/12))</f>
        <v>144.407408574123</v>
      </c>
      <c r="F285" s="0" t="n">
        <f aca="false">F284+1</f>
        <v>281</v>
      </c>
      <c r="G285" s="2" t="n">
        <f aca="false">D285+G284</f>
        <v>39794.1693625255</v>
      </c>
      <c r="H285" s="2" t="n">
        <f aca="false">H284+D285</f>
        <v>460284.091788065</v>
      </c>
      <c r="I285" s="0" t="n">
        <f aca="false">D285</f>
        <v>144.407408574123</v>
      </c>
    </row>
    <row r="286" customFormat="false" ht="13.8" hidden="false" customHeight="false" outlineLevel="0" collapsed="false">
      <c r="A286" s="0" t="n">
        <f aca="false">A285+1</f>
        <v>281.5</v>
      </c>
      <c r="B286" s="2"/>
      <c r="C286" s="6" t="n">
        <f aca="false">D286/D285</f>
        <v>0.988461907990556</v>
      </c>
      <c r="D286" s="0" t="n">
        <f aca="false">D285*(POWER(0.87,1/12))</f>
        <v>142.741222607149</v>
      </c>
      <c r="F286" s="0" t="n">
        <f aca="false">F285+1</f>
        <v>282</v>
      </c>
      <c r="G286" s="2" t="n">
        <f aca="false">D286+G285</f>
        <v>39936.9105851326</v>
      </c>
      <c r="H286" s="2" t="n">
        <f aca="false">H285+D286</f>
        <v>460426.833010672</v>
      </c>
      <c r="I286" s="0" t="n">
        <f aca="false">D286</f>
        <v>142.741222607149</v>
      </c>
    </row>
    <row r="287" customFormat="false" ht="13.8" hidden="false" customHeight="false" outlineLevel="0" collapsed="false">
      <c r="A287" s="0" t="n">
        <f aca="false">A286+1</f>
        <v>282.5</v>
      </c>
      <c r="B287" s="2"/>
      <c r="C287" s="6" t="n">
        <f aca="false">D287/D286</f>
        <v>0.988461907990556</v>
      </c>
      <c r="D287" s="0" t="n">
        <f aca="false">D286*(POWER(0.87,1/12))</f>
        <v>141.094261247168</v>
      </c>
      <c r="F287" s="0" t="n">
        <f aca="false">F286+1</f>
        <v>283</v>
      </c>
      <c r="G287" s="2" t="n">
        <f aca="false">D287+G286</f>
        <v>40078.0048463798</v>
      </c>
      <c r="H287" s="2" t="n">
        <f aca="false">H286+D287</f>
        <v>460567.927271919</v>
      </c>
      <c r="I287" s="0" t="n">
        <f aca="false">D287</f>
        <v>141.094261247168</v>
      </c>
    </row>
    <row r="288" customFormat="false" ht="13.8" hidden="false" customHeight="false" outlineLevel="0" collapsed="false">
      <c r="A288" s="0" t="n">
        <f aca="false">A287+1</f>
        <v>283.5</v>
      </c>
      <c r="B288" s="2"/>
      <c r="C288" s="6" t="n">
        <f aca="false">D288/D287</f>
        <v>0.988461907990556</v>
      </c>
      <c r="D288" s="0" t="n">
        <f aca="false">D287*(POWER(0.87,1/12))</f>
        <v>139.466302678893</v>
      </c>
      <c r="F288" s="0" t="n">
        <f aca="false">F287+1</f>
        <v>284</v>
      </c>
      <c r="G288" s="2" t="n">
        <f aca="false">D288+G287</f>
        <v>40217.4711490587</v>
      </c>
      <c r="H288" s="2" t="n">
        <f aca="false">H287+D288</f>
        <v>460707.393574598</v>
      </c>
      <c r="I288" s="0" t="n">
        <f aca="false">D288</f>
        <v>139.466302678893</v>
      </c>
    </row>
    <row r="289" customFormat="false" ht="13.8" hidden="false" customHeight="false" outlineLevel="0" collapsed="false">
      <c r="A289" s="0" t="n">
        <f aca="false">A288+1</f>
        <v>284.5</v>
      </c>
      <c r="B289" s="2"/>
      <c r="C289" s="6" t="n">
        <f aca="false">D289/D288</f>
        <v>0.988461907990556</v>
      </c>
      <c r="D289" s="0" t="n">
        <f aca="false">D288*(POWER(0.87,1/12))</f>
        <v>137.857127646367</v>
      </c>
      <c r="F289" s="0" t="n">
        <f aca="false">F288+1</f>
        <v>285</v>
      </c>
      <c r="G289" s="2" t="n">
        <f aca="false">D289+G288</f>
        <v>40355.328276705</v>
      </c>
      <c r="H289" s="2" t="n">
        <f aca="false">H288+D289</f>
        <v>460845.250702245</v>
      </c>
      <c r="I289" s="0" t="n">
        <f aca="false">D289</f>
        <v>137.857127646367</v>
      </c>
    </row>
    <row r="290" customFormat="false" ht="13.8" hidden="false" customHeight="false" outlineLevel="0" collapsed="false">
      <c r="A290" s="0" t="n">
        <f aca="false">A289+1</f>
        <v>285.5</v>
      </c>
      <c r="B290" s="2"/>
      <c r="C290" s="6" t="n">
        <f aca="false">D290/D289</f>
        <v>0.988461907990556</v>
      </c>
      <c r="D290" s="0" t="n">
        <f aca="false">D289*(POWER(0.87,1/12))</f>
        <v>136.266519423426</v>
      </c>
      <c r="F290" s="0" t="n">
        <f aca="false">F289+1</f>
        <v>286</v>
      </c>
      <c r="G290" s="2" t="n">
        <f aca="false">D290+G289</f>
        <v>40491.5947961285</v>
      </c>
      <c r="H290" s="2" t="n">
        <f aca="false">H289+D290</f>
        <v>460981.517221668</v>
      </c>
      <c r="I290" s="0" t="n">
        <f aca="false">D290</f>
        <v>136.266519423426</v>
      </c>
    </row>
    <row r="291" customFormat="false" ht="13.8" hidden="false" customHeight="false" outlineLevel="0" collapsed="false">
      <c r="A291" s="0" t="n">
        <f aca="false">A290+1</f>
        <v>286.5</v>
      </c>
      <c r="B291" s="2"/>
      <c r="C291" s="6" t="n">
        <f aca="false">D291/D290</f>
        <v>0.988461907990556</v>
      </c>
      <c r="D291" s="0" t="n">
        <f aca="false">D290*(POWER(0.87,1/12))</f>
        <v>134.694263784511</v>
      </c>
      <c r="F291" s="0" t="n">
        <f aca="false">F290+1</f>
        <v>287</v>
      </c>
      <c r="G291" s="2" t="n">
        <f aca="false">D291+G290</f>
        <v>40626.289059913</v>
      </c>
      <c r="H291" s="2" t="n">
        <f aca="false">H290+D291</f>
        <v>461116.211485453</v>
      </c>
      <c r="I291" s="0" t="n">
        <f aca="false">D291</f>
        <v>134.694263784511</v>
      </c>
    </row>
    <row r="292" customFormat="false" ht="13.8" hidden="false" customHeight="false" outlineLevel="0" collapsed="false">
      <c r="A292" s="0" t="n">
        <f aca="false">A291+1</f>
        <v>287.5</v>
      </c>
      <c r="B292" s="2"/>
      <c r="C292" s="6" t="n">
        <f aca="false">D292/D291</f>
        <v>0.988461907990556</v>
      </c>
      <c r="D292" s="0" t="n">
        <f aca="false">D291*(POWER(0.87,1/12))</f>
        <v>133.140148975821</v>
      </c>
      <c r="F292" s="0" t="n">
        <f aca="false">F291+1</f>
        <v>288</v>
      </c>
      <c r="G292" s="2" t="n">
        <f aca="false">D292+G291</f>
        <v>40759.4292088888</v>
      </c>
      <c r="H292" s="2" t="n">
        <f aca="false">H291+D292</f>
        <v>461249.351634429</v>
      </c>
      <c r="I292" s="0" t="n">
        <f aca="false">D292</f>
        <v>133.140148975821</v>
      </c>
    </row>
    <row r="293" customFormat="false" ht="13.8" hidden="false" customHeight="false" outlineLevel="0" collapsed="false">
      <c r="A293" s="0" t="n">
        <f aca="false">A292+1</f>
        <v>288.5</v>
      </c>
      <c r="B293" s="2"/>
      <c r="C293" s="6" t="n">
        <f aca="false">D293/D292</f>
        <v>0.988461907990556</v>
      </c>
      <c r="D293" s="0" t="n">
        <f aca="false">D292*(POWER(0.87,1/12))</f>
        <v>131.603965686787</v>
      </c>
      <c r="F293" s="0" t="n">
        <f aca="false">F292+1</f>
        <v>289</v>
      </c>
      <c r="G293" s="2" t="n">
        <f aca="false">D293+G292</f>
        <v>40891.0331745756</v>
      </c>
      <c r="H293" s="2" t="n">
        <f aca="false">H292+D293</f>
        <v>461380.955600115</v>
      </c>
      <c r="I293" s="0" t="n">
        <f aca="false">D293</f>
        <v>131.603965686787</v>
      </c>
    </row>
    <row r="294" customFormat="false" ht="13.8" hidden="false" customHeight="false" outlineLevel="0" collapsed="false">
      <c r="A294" s="0" t="n">
        <f aca="false">A293+1</f>
        <v>289.5</v>
      </c>
      <c r="B294" s="2"/>
      <c r="C294" s="6" t="n">
        <f aca="false">D294/D293</f>
        <v>0.988461907990556</v>
      </c>
      <c r="D294" s="0" t="n">
        <f aca="false">D293*(POWER(0.87,1/12))</f>
        <v>130.085507021885</v>
      </c>
      <c r="F294" s="0" t="n">
        <f aca="false">F293+1</f>
        <v>290</v>
      </c>
      <c r="G294" s="2" t="n">
        <f aca="false">D294+G293</f>
        <v>41021.1186815975</v>
      </c>
      <c r="H294" s="2" t="n">
        <f aca="false">H293+D294</f>
        <v>461511.041107137</v>
      </c>
      <c r="I294" s="0" t="n">
        <f aca="false">D294</f>
        <v>130.085507021885</v>
      </c>
    </row>
    <row r="295" customFormat="false" ht="13.8" hidden="false" customHeight="false" outlineLevel="0" collapsed="false">
      <c r="A295" s="0" t="n">
        <f aca="false">A294+1</f>
        <v>290.5</v>
      </c>
      <c r="B295" s="2"/>
      <c r="C295" s="6" t="n">
        <f aca="false">D295/D294</f>
        <v>0.988461907990556</v>
      </c>
      <c r="D295" s="0" t="n">
        <f aca="false">D294*(POWER(0.87,1/12))</f>
        <v>128.584568472772</v>
      </c>
      <c r="F295" s="0" t="n">
        <f aca="false">F294+1</f>
        <v>291</v>
      </c>
      <c r="G295" s="2" t="n">
        <f aca="false">D295+G294</f>
        <v>41149.7032500702</v>
      </c>
      <c r="H295" s="2" t="n">
        <f aca="false">H294+D295</f>
        <v>461639.62567561</v>
      </c>
      <c r="I295" s="0" t="n">
        <f aca="false">D295</f>
        <v>128.584568472772</v>
      </c>
    </row>
    <row r="296" customFormat="false" ht="13.8" hidden="false" customHeight="false" outlineLevel="0" collapsed="false">
      <c r="A296" s="0" t="n">
        <f aca="false">A295+1</f>
        <v>291.5</v>
      </c>
      <c r="B296" s="2"/>
      <c r="C296" s="6" t="n">
        <f aca="false">D296/D295</f>
        <v>0.988461907990556</v>
      </c>
      <c r="D296" s="0" t="n">
        <f aca="false">D295*(POWER(0.87,1/12))</f>
        <v>127.100947890738</v>
      </c>
      <c r="F296" s="0" t="n">
        <f aca="false">F295+1</f>
        <v>292</v>
      </c>
      <c r="G296" s="2" t="n">
        <f aca="false">D296+G295</f>
        <v>41276.804197961</v>
      </c>
      <c r="H296" s="2" t="n">
        <f aca="false">H295+D296</f>
        <v>461766.726623501</v>
      </c>
      <c r="I296" s="0" t="n">
        <f aca="false">D296</f>
        <v>127.100947890738</v>
      </c>
    </row>
    <row r="297" customFormat="false" ht="13.8" hidden="false" customHeight="false" outlineLevel="0" collapsed="false">
      <c r="A297" s="0" t="n">
        <f aca="false">A296+1</f>
        <v>292.5</v>
      </c>
      <c r="B297" s="2"/>
      <c r="C297" s="6" t="n">
        <f aca="false">D297/D296</f>
        <v>0.988461907990556</v>
      </c>
      <c r="D297" s="0" t="n">
        <f aca="false">D296*(POWER(0.87,1/12))</f>
        <v>125.634445459487</v>
      </c>
      <c r="F297" s="0" t="n">
        <f aca="false">F296+1</f>
        <v>293</v>
      </c>
      <c r="G297" s="2" t="n">
        <f aca="false">D297+G296</f>
        <v>41402.4386434205</v>
      </c>
      <c r="H297" s="2" t="n">
        <f aca="false">H296+D297</f>
        <v>461892.36106896</v>
      </c>
      <c r="I297" s="0" t="n">
        <f aca="false">D297</f>
        <v>125.634445459487</v>
      </c>
    </row>
    <row r="298" customFormat="false" ht="13.8" hidden="false" customHeight="false" outlineLevel="0" collapsed="false">
      <c r="A298" s="0" t="n">
        <f aca="false">A297+1</f>
        <v>293.5</v>
      </c>
      <c r="B298" s="2"/>
      <c r="C298" s="6" t="n">
        <f aca="false">D298/D297</f>
        <v>0.988461907990556</v>
      </c>
      <c r="D298" s="0" t="n">
        <f aca="false">D297*(POWER(0.87,1/12))</f>
        <v>124.18486366822</v>
      </c>
      <c r="F298" s="0" t="n">
        <f aca="false">F297+1</f>
        <v>294</v>
      </c>
      <c r="G298" s="2" t="n">
        <f aca="false">D298+G297</f>
        <v>41526.6235070887</v>
      </c>
      <c r="H298" s="2" t="n">
        <f aca="false">H297+D298</f>
        <v>462016.545932628</v>
      </c>
      <c r="I298" s="0" t="n">
        <f aca="false">D298</f>
        <v>124.18486366822</v>
      </c>
    </row>
    <row r="299" customFormat="false" ht="13.8" hidden="false" customHeight="false" outlineLevel="0" collapsed="false">
      <c r="A299" s="0" t="n">
        <f aca="false">A298+1</f>
        <v>294.5</v>
      </c>
      <c r="B299" s="2"/>
      <c r="C299" s="6" t="n">
        <f aca="false">D299/D298</f>
        <v>0.988461907990556</v>
      </c>
      <c r="D299" s="0" t="n">
        <f aca="false">D298*(POWER(0.87,1/12))</f>
        <v>122.752007285036</v>
      </c>
      <c r="F299" s="0" t="n">
        <f aca="false">F298+1</f>
        <v>295</v>
      </c>
      <c r="G299" s="2" t="n">
        <f aca="false">D299+G298</f>
        <v>41649.3755143737</v>
      </c>
      <c r="H299" s="2" t="n">
        <f aca="false">H298+D299</f>
        <v>462139.297939913</v>
      </c>
      <c r="I299" s="0" t="n">
        <f aca="false">D299</f>
        <v>122.752007285036</v>
      </c>
    </row>
    <row r="300" customFormat="false" ht="13.8" hidden="false" customHeight="false" outlineLevel="0" collapsed="false">
      <c r="A300" s="0" t="n">
        <f aca="false">A299+1</f>
        <v>295.5</v>
      </c>
      <c r="B300" s="2"/>
      <c r="C300" s="6" t="n">
        <f aca="false">D300/D299</f>
        <v>0.988461907990556</v>
      </c>
      <c r="D300" s="0" t="n">
        <f aca="false">D299*(POWER(0.87,1/12))</f>
        <v>121.335683330637</v>
      </c>
      <c r="F300" s="0" t="n">
        <f aca="false">F299+1</f>
        <v>296</v>
      </c>
      <c r="G300" s="2" t="n">
        <f aca="false">D300+G299</f>
        <v>41770.7111977044</v>
      </c>
      <c r="H300" s="2" t="n">
        <f aca="false">H299+D300</f>
        <v>462260.633623244</v>
      </c>
      <c r="I300" s="0" t="n">
        <f aca="false">D300</f>
        <v>121.335683330637</v>
      </c>
    </row>
    <row r="301" customFormat="false" ht="13.8" hidden="false" customHeight="false" outlineLevel="0" collapsed="false">
      <c r="A301" s="0" t="n">
        <f aca="false">A300+1</f>
        <v>296.5</v>
      </c>
      <c r="B301" s="2"/>
      <c r="C301" s="6" t="n">
        <f aca="false">D301/D300</f>
        <v>0.988461907990556</v>
      </c>
      <c r="D301" s="0" t="n">
        <f aca="false">D300*(POWER(0.87,1/12))</f>
        <v>119.935701052339</v>
      </c>
      <c r="F301" s="0" t="n">
        <f aca="false">F300+1</f>
        <v>297</v>
      </c>
      <c r="G301" s="2" t="n">
        <f aca="false">D301+G300</f>
        <v>41890.6468987567</v>
      </c>
      <c r="H301" s="2" t="n">
        <f aca="false">H300+D301</f>
        <v>462380.569324296</v>
      </c>
      <c r="I301" s="0" t="n">
        <f aca="false">D301</f>
        <v>119.935701052339</v>
      </c>
    </row>
    <row r="302" customFormat="false" ht="13.8" hidden="false" customHeight="false" outlineLevel="0" collapsed="false">
      <c r="A302" s="0" t="n">
        <f aca="false">A301+1</f>
        <v>297.5</v>
      </c>
      <c r="B302" s="2"/>
      <c r="C302" s="6" t="n">
        <f aca="false">D302/D301</f>
        <v>0.988461907990556</v>
      </c>
      <c r="D302" s="0" t="n">
        <f aca="false">D301*(POWER(0.87,1/12))</f>
        <v>118.55187189838</v>
      </c>
      <c r="F302" s="0" t="n">
        <f aca="false">F301+1</f>
        <v>298</v>
      </c>
      <c r="G302" s="2" t="n">
        <f aca="false">D302+G301</f>
        <v>42009.1987706551</v>
      </c>
      <c r="H302" s="2" t="n">
        <f aca="false">H301+D302</f>
        <v>462499.121196195</v>
      </c>
      <c r="I302" s="0" t="n">
        <f aca="false">D302</f>
        <v>118.55187189838</v>
      </c>
    </row>
    <row r="303" customFormat="false" ht="13.8" hidden="false" customHeight="false" outlineLevel="0" collapsed="false">
      <c r="A303" s="0" t="n">
        <f aca="false">A302+1</f>
        <v>298.5</v>
      </c>
      <c r="B303" s="2"/>
      <c r="C303" s="6" t="n">
        <f aca="false">D303/D302</f>
        <v>0.988461907990556</v>
      </c>
      <c r="D303" s="0" t="n">
        <f aca="false">D302*(POWER(0.87,1/12))</f>
        <v>117.184009492525</v>
      </c>
      <c r="F303" s="0" t="n">
        <f aca="false">F302+1</f>
        <v>299</v>
      </c>
      <c r="G303" s="2" t="n">
        <f aca="false">D303+G302</f>
        <v>42126.3827801476</v>
      </c>
      <c r="H303" s="2" t="n">
        <f aca="false">H302+D303</f>
        <v>462616.305205687</v>
      </c>
      <c r="I303" s="0" t="n">
        <f aca="false">D303</f>
        <v>117.184009492525</v>
      </c>
    </row>
    <row r="304" customFormat="false" ht="13.8" hidden="false" customHeight="false" outlineLevel="0" collapsed="false">
      <c r="A304" s="0" t="n">
        <f aca="false">A303+1</f>
        <v>299.5</v>
      </c>
      <c r="B304" s="2"/>
      <c r="C304" s="6" t="n">
        <f aca="false">D304/D303</f>
        <v>0.988461907990556</v>
      </c>
      <c r="D304" s="0" t="n">
        <f aca="false">D303*(POWER(0.87,1/12))</f>
        <v>115.831929608965</v>
      </c>
      <c r="F304" s="0" t="n">
        <f aca="false">F303+1</f>
        <v>300</v>
      </c>
      <c r="G304" s="2" t="n">
        <f aca="false">D304+G303</f>
        <v>42242.2147097566</v>
      </c>
      <c r="H304" s="2" t="n">
        <f aca="false">H303+D304</f>
        <v>462732.137135296</v>
      </c>
      <c r="I304" s="0" t="n">
        <f aca="false">D304</f>
        <v>115.831929608965</v>
      </c>
    </row>
    <row r="305" customFormat="false" ht="13.8" hidden="false" customHeight="false" outlineLevel="0" collapsed="false">
      <c r="A305" s="0" t="n">
        <f aca="false">A304+1</f>
        <v>300.5</v>
      </c>
      <c r="B305" s="2"/>
      <c r="C305" s="6" t="n">
        <f aca="false">D305/D304</f>
        <v>0.988461907990556</v>
      </c>
      <c r="D305" s="0" t="n">
        <f aca="false">D304*(POWER(0.87,1/12))</f>
        <v>114.495450147505</v>
      </c>
      <c r="F305" s="0" t="n">
        <f aca="false">F304+1</f>
        <v>301</v>
      </c>
      <c r="G305" s="2" t="n">
        <f aca="false">D305+G304</f>
        <v>42356.7101599041</v>
      </c>
      <c r="H305" s="2" t="n">
        <f aca="false">H304+D305</f>
        <v>462846.632585444</v>
      </c>
      <c r="I305" s="0" t="n">
        <f aca="false">D305</f>
        <v>114.495450147505</v>
      </c>
    </row>
    <row r="306" customFormat="false" ht="13.8" hidden="false" customHeight="false" outlineLevel="0" collapsed="false">
      <c r="A306" s="0" t="n">
        <f aca="false">A305+1</f>
        <v>301.5</v>
      </c>
      <c r="B306" s="7"/>
      <c r="C306" s="6" t="n">
        <f aca="false">D306/D305</f>
        <v>0.988461907990556</v>
      </c>
      <c r="D306" s="0" t="n">
        <f aca="false">D305*(POWER(0.87,1/12))</f>
        <v>113.17439110904</v>
      </c>
      <c r="F306" s="0" t="n">
        <f aca="false">F305+1</f>
        <v>302</v>
      </c>
      <c r="G306" s="2" t="n">
        <f aca="false">D306+G305</f>
        <v>42469.8845510131</v>
      </c>
      <c r="H306" s="2" t="n">
        <f aca="false">H305+D306</f>
        <v>462959.806976553</v>
      </c>
    </row>
    <row r="307" customFormat="false" ht="13.8" hidden="false" customHeight="false" outlineLevel="0" collapsed="false">
      <c r="A307" s="0" t="n">
        <f aca="false">A306+1</f>
        <v>302.5</v>
      </c>
      <c r="B307" s="7"/>
      <c r="C307" s="6" t="n">
        <f aca="false">D307/D306</f>
        <v>0.988461907990556</v>
      </c>
      <c r="D307" s="0" t="n">
        <f aca="false">D306*(POWER(0.87,1/12))</f>
        <v>111.868574571311</v>
      </c>
      <c r="F307" s="0" t="n">
        <f aca="false">F306+1</f>
        <v>303</v>
      </c>
      <c r="G307" s="2" t="n">
        <f aca="false">D307+G306</f>
        <v>42581.7531255844</v>
      </c>
      <c r="H307" s="2" t="n">
        <f aca="false">H306+D307</f>
        <v>463071.675551124</v>
      </c>
    </row>
    <row r="308" customFormat="false" ht="13.8" hidden="false" customHeight="false" outlineLevel="0" collapsed="false">
      <c r="A308" s="0" t="n">
        <f aca="false">A307+1</f>
        <v>303.5</v>
      </c>
      <c r="B308" s="7"/>
      <c r="C308" s="6" t="n">
        <f aca="false">D308/D307</f>
        <v>0.988461907990556</v>
      </c>
      <c r="D308" s="0" t="n">
        <f aca="false">D307*(POWER(0.87,1/12))</f>
        <v>110.577824664942</v>
      </c>
      <c r="F308" s="0" t="n">
        <f aca="false">F307+1</f>
        <v>304</v>
      </c>
      <c r="G308" s="2" t="n">
        <f aca="false">D308+G307</f>
        <v>42692.3309502494</v>
      </c>
      <c r="H308" s="2" t="n">
        <f aca="false">H307+D308</f>
        <v>463182.253375789</v>
      </c>
    </row>
    <row r="309" customFormat="false" ht="13.8" hidden="false" customHeight="false" outlineLevel="0" collapsed="false">
      <c r="A309" s="0" t="n">
        <f aca="false">A308+1</f>
        <v>304.5</v>
      </c>
      <c r="B309" s="7"/>
      <c r="C309" s="6" t="n">
        <f aca="false">D309/D308</f>
        <v>0.988461907990556</v>
      </c>
      <c r="D309" s="0" t="n">
        <f aca="false">D308*(POWER(0.87,1/12))</f>
        <v>109.301967549754</v>
      </c>
      <c r="F309" s="0" t="n">
        <f aca="false">F308+1</f>
        <v>305</v>
      </c>
      <c r="G309" s="2" t="n">
        <f aca="false">D309+G308</f>
        <v>42801.6329177991</v>
      </c>
      <c r="H309" s="2" t="n">
        <f aca="false">H308+D309</f>
        <v>463291.555343339</v>
      </c>
    </row>
    <row r="310" customFormat="false" ht="13.8" hidden="false" customHeight="false" outlineLevel="0" collapsed="false">
      <c r="B310" s="7"/>
      <c r="C310" s="6"/>
      <c r="G310" s="2"/>
      <c r="H310" s="2"/>
    </row>
    <row r="311" customFormat="false" ht="13.8" hidden="false" customHeight="false" outlineLevel="0" collapsed="false">
      <c r="B311" s="7"/>
      <c r="C311" s="6"/>
      <c r="G311" s="2"/>
      <c r="H311" s="2"/>
    </row>
    <row r="312" customFormat="false" ht="13.8" hidden="false" customHeight="false" outlineLevel="0" collapsed="false">
      <c r="B312" s="7"/>
      <c r="C312" s="6"/>
      <c r="G312" s="2"/>
      <c r="H312" s="2"/>
    </row>
    <row r="313" customFormat="false" ht="13.8" hidden="false" customHeight="false" outlineLevel="0" collapsed="false">
      <c r="B313" s="7"/>
      <c r="C313" s="6"/>
      <c r="G313" s="2"/>
      <c r="H313" s="2"/>
    </row>
    <row r="314" customFormat="false" ht="13.8" hidden="false" customHeight="false" outlineLevel="0" collapsed="false">
      <c r="B314" s="7"/>
      <c r="C314" s="6"/>
      <c r="G314" s="2"/>
      <c r="H314" s="2"/>
    </row>
    <row r="315" customFormat="false" ht="13.8" hidden="false" customHeight="false" outlineLevel="0" collapsed="false">
      <c r="B315" s="7"/>
      <c r="C315" s="6"/>
      <c r="G315" s="2"/>
      <c r="H315" s="2"/>
    </row>
    <row r="316" customFormat="false" ht="13.8" hidden="false" customHeight="false" outlineLevel="0" collapsed="false">
      <c r="B316" s="7"/>
      <c r="C316" s="6"/>
      <c r="G316" s="2"/>
      <c r="H316" s="2"/>
    </row>
    <row r="317" customFormat="false" ht="13.8" hidden="false" customHeight="false" outlineLevel="0" collapsed="false">
      <c r="B317" s="7"/>
      <c r="C317" s="6"/>
      <c r="G317" s="2"/>
      <c r="H317" s="2"/>
    </row>
    <row r="318" customFormat="false" ht="13.8" hidden="false" customHeight="false" outlineLevel="0" collapsed="false">
      <c r="B318" s="7"/>
      <c r="C318" s="6"/>
      <c r="G318" s="2"/>
      <c r="H318" s="2"/>
    </row>
    <row r="319" customFormat="false" ht="13.8" hidden="false" customHeight="false" outlineLevel="0" collapsed="false">
      <c r="B319" s="7"/>
      <c r="C319" s="6"/>
      <c r="G319" s="2"/>
      <c r="H319" s="2"/>
    </row>
    <row r="320" customFormat="false" ht="13.8" hidden="false" customHeight="false" outlineLevel="0" collapsed="false">
      <c r="B320" s="7"/>
      <c r="C320" s="6"/>
      <c r="G320" s="2"/>
      <c r="H320" s="2"/>
    </row>
    <row r="321" customFormat="false" ht="13.8" hidden="false" customHeight="false" outlineLevel="0" collapsed="false">
      <c r="B321" s="7"/>
      <c r="C321" s="6"/>
      <c r="G321" s="2"/>
      <c r="H321" s="2"/>
    </row>
    <row r="322" customFormat="false" ht="13.8" hidden="false" customHeight="false" outlineLevel="0" collapsed="false">
      <c r="B322" s="7"/>
      <c r="C322" s="6"/>
      <c r="G322" s="2"/>
      <c r="H322" s="2"/>
    </row>
    <row r="323" customFormat="false" ht="13.8" hidden="false" customHeight="false" outlineLevel="0" collapsed="false">
      <c r="B323" s="7"/>
      <c r="C323" s="6"/>
      <c r="G323" s="2"/>
      <c r="H323" s="2"/>
    </row>
    <row r="324" customFormat="false" ht="13.8" hidden="false" customHeight="false" outlineLevel="0" collapsed="false">
      <c r="B324" s="7"/>
      <c r="C324" s="6"/>
      <c r="G324" s="2"/>
      <c r="H324" s="2"/>
    </row>
    <row r="325" customFormat="false" ht="13.8" hidden="false" customHeight="false" outlineLevel="0" collapsed="false">
      <c r="B325" s="7"/>
      <c r="C325" s="6"/>
      <c r="G325" s="2"/>
      <c r="H325" s="2"/>
    </row>
    <row r="326" customFormat="false" ht="13.8" hidden="false" customHeight="false" outlineLevel="0" collapsed="false">
      <c r="B326" s="7"/>
      <c r="C326" s="6"/>
      <c r="G326" s="2"/>
      <c r="H326" s="2"/>
    </row>
    <row r="327" customFormat="false" ht="13.8" hidden="false" customHeight="false" outlineLevel="0" collapsed="false">
      <c r="B327" s="7"/>
      <c r="C327" s="6"/>
      <c r="G327" s="2"/>
      <c r="H327" s="2"/>
    </row>
    <row r="328" customFormat="false" ht="13.8" hidden="false" customHeight="false" outlineLevel="0" collapsed="false">
      <c r="B328" s="7"/>
      <c r="C328" s="6"/>
      <c r="G328" s="2"/>
      <c r="H328" s="2"/>
    </row>
    <row r="329" customFormat="false" ht="13.8" hidden="false" customHeight="false" outlineLevel="0" collapsed="false">
      <c r="B329" s="7"/>
      <c r="C329" s="6"/>
      <c r="G329" s="2"/>
      <c r="H329" s="2"/>
    </row>
    <row r="330" customFormat="false" ht="13.8" hidden="false" customHeight="false" outlineLevel="0" collapsed="false">
      <c r="B330" s="7"/>
      <c r="C330" s="6"/>
      <c r="G330" s="2"/>
      <c r="H330" s="2"/>
    </row>
    <row r="331" customFormat="false" ht="13.8" hidden="false" customHeight="false" outlineLevel="0" collapsed="false">
      <c r="B331" s="7"/>
      <c r="C331" s="6"/>
      <c r="G331" s="2"/>
      <c r="H331" s="2"/>
    </row>
    <row r="332" customFormat="false" ht="13.8" hidden="false" customHeight="false" outlineLevel="0" collapsed="false">
      <c r="B332" s="7"/>
      <c r="C332" s="6"/>
      <c r="G332" s="2"/>
      <c r="H332" s="2"/>
    </row>
    <row r="333" customFormat="false" ht="13.8" hidden="false" customHeight="false" outlineLevel="0" collapsed="false">
      <c r="B333" s="7"/>
      <c r="C333" s="6"/>
      <c r="G333" s="2"/>
      <c r="H333" s="2"/>
    </row>
    <row r="334" customFormat="false" ht="13.8" hidden="false" customHeight="false" outlineLevel="0" collapsed="false">
      <c r="B334" s="7"/>
      <c r="C334" s="6"/>
      <c r="G334" s="2"/>
      <c r="H334" s="2"/>
    </row>
    <row r="335" customFormat="false" ht="13.8" hidden="false" customHeight="false" outlineLevel="0" collapsed="false">
      <c r="B335" s="7"/>
      <c r="C335" s="6"/>
      <c r="G335" s="2"/>
      <c r="H335" s="2"/>
    </row>
    <row r="336" customFormat="false" ht="13.8" hidden="false" customHeight="false" outlineLevel="0" collapsed="false">
      <c r="B336" s="7"/>
      <c r="C336" s="6"/>
      <c r="G336" s="2"/>
      <c r="H336" s="2"/>
    </row>
    <row r="337" customFormat="false" ht="13.8" hidden="false" customHeight="false" outlineLevel="0" collapsed="false">
      <c r="B337" s="7"/>
      <c r="C337" s="6"/>
      <c r="G337" s="2"/>
      <c r="H337" s="2"/>
    </row>
    <row r="338" customFormat="false" ht="13.8" hidden="false" customHeight="false" outlineLevel="0" collapsed="false">
      <c r="B338" s="7"/>
      <c r="C338" s="6"/>
      <c r="G338" s="2"/>
      <c r="H338" s="2"/>
    </row>
    <row r="339" customFormat="false" ht="13.8" hidden="false" customHeight="false" outlineLevel="0" collapsed="false">
      <c r="B339" s="7"/>
      <c r="C339" s="6"/>
      <c r="G339" s="2"/>
      <c r="H339" s="2"/>
    </row>
    <row r="340" customFormat="false" ht="13.8" hidden="false" customHeight="false" outlineLevel="0" collapsed="false">
      <c r="B340" s="7"/>
      <c r="C340" s="6"/>
      <c r="G340" s="2"/>
      <c r="H340" s="2"/>
    </row>
    <row r="341" customFormat="false" ht="13.8" hidden="false" customHeight="false" outlineLevel="0" collapsed="false">
      <c r="B341" s="7"/>
      <c r="C341" s="6"/>
      <c r="G341" s="2"/>
      <c r="H341" s="2"/>
    </row>
    <row r="342" customFormat="false" ht="13.8" hidden="false" customHeight="false" outlineLevel="0" collapsed="false">
      <c r="B342" s="7"/>
      <c r="C342" s="6"/>
      <c r="G342" s="2"/>
      <c r="H342" s="2"/>
    </row>
    <row r="343" customFormat="false" ht="13.8" hidden="false" customHeight="false" outlineLevel="0" collapsed="false">
      <c r="B343" s="7"/>
      <c r="C343" s="6"/>
      <c r="G343" s="2"/>
      <c r="H343" s="2"/>
    </row>
    <row r="344" customFormat="false" ht="13.8" hidden="false" customHeight="false" outlineLevel="0" collapsed="false">
      <c r="B344" s="7"/>
      <c r="C344" s="6"/>
      <c r="G344" s="2"/>
      <c r="H344" s="2"/>
    </row>
    <row r="345" customFormat="false" ht="13.8" hidden="false" customHeight="false" outlineLevel="0" collapsed="false">
      <c r="B345" s="7"/>
      <c r="C345" s="6"/>
      <c r="G345" s="2"/>
      <c r="H345" s="2"/>
    </row>
    <row r="346" customFormat="false" ht="13.8" hidden="false" customHeight="false" outlineLevel="0" collapsed="false">
      <c r="B346" s="7"/>
      <c r="C346" s="6"/>
      <c r="G346" s="2"/>
      <c r="H346" s="2"/>
    </row>
    <row r="347" customFormat="false" ht="13.8" hidden="false" customHeight="false" outlineLevel="0" collapsed="false">
      <c r="B347" s="7"/>
      <c r="C347" s="6"/>
      <c r="G347" s="2"/>
      <c r="H347" s="2"/>
    </row>
    <row r="348" customFormat="false" ht="13.8" hidden="false" customHeight="false" outlineLevel="0" collapsed="false">
      <c r="B348" s="7"/>
      <c r="C348" s="6"/>
      <c r="G348" s="2"/>
      <c r="H348" s="2"/>
    </row>
    <row r="349" customFormat="false" ht="13.8" hidden="false" customHeight="false" outlineLevel="0" collapsed="false">
      <c r="B349" s="7"/>
      <c r="C349" s="6"/>
      <c r="G349" s="2"/>
      <c r="H349" s="2"/>
    </row>
    <row r="350" customFormat="false" ht="13.8" hidden="false" customHeight="false" outlineLevel="0" collapsed="false">
      <c r="B350" s="7"/>
      <c r="C350" s="6"/>
      <c r="G350" s="2"/>
      <c r="H350" s="2"/>
    </row>
    <row r="351" customFormat="false" ht="13.8" hidden="false" customHeight="false" outlineLevel="0" collapsed="false">
      <c r="B351" s="7"/>
      <c r="C351" s="6"/>
      <c r="G351" s="2"/>
      <c r="H351" s="2"/>
    </row>
    <row r="352" customFormat="false" ht="13.8" hidden="false" customHeight="false" outlineLevel="0" collapsed="false">
      <c r="B352" s="7"/>
      <c r="C352" s="6"/>
      <c r="G352" s="2"/>
      <c r="H352" s="2"/>
    </row>
    <row r="353" customFormat="false" ht="13.8" hidden="false" customHeight="false" outlineLevel="0" collapsed="false">
      <c r="B353" s="7"/>
      <c r="C353" s="6"/>
      <c r="G353" s="2"/>
      <c r="H353" s="2"/>
    </row>
    <row r="354" customFormat="false" ht="13.8" hidden="false" customHeight="false" outlineLevel="0" collapsed="false">
      <c r="B354" s="7"/>
      <c r="C354" s="6"/>
      <c r="G354" s="2"/>
      <c r="H354" s="2"/>
    </row>
    <row r="355" customFormat="false" ht="13.8" hidden="false" customHeight="false" outlineLevel="0" collapsed="false">
      <c r="B355" s="7"/>
      <c r="C355" s="6"/>
      <c r="G355" s="2"/>
      <c r="H355" s="2"/>
    </row>
    <row r="356" customFormat="false" ht="13.8" hidden="false" customHeight="false" outlineLevel="0" collapsed="false">
      <c r="B356" s="7"/>
      <c r="C356" s="6"/>
      <c r="G356" s="2"/>
      <c r="H356" s="2"/>
    </row>
    <row r="357" customFormat="false" ht="13.8" hidden="false" customHeight="false" outlineLevel="0" collapsed="false">
      <c r="B357" s="7"/>
      <c r="C357" s="6"/>
      <c r="G357" s="2"/>
      <c r="H357" s="2"/>
    </row>
    <row r="358" customFormat="false" ht="13.8" hidden="false" customHeight="false" outlineLevel="0" collapsed="false">
      <c r="B358" s="7"/>
      <c r="C358" s="6"/>
      <c r="G358" s="2"/>
      <c r="H358" s="2"/>
    </row>
    <row r="359" customFormat="false" ht="13.8" hidden="false" customHeight="false" outlineLevel="0" collapsed="false">
      <c r="B359" s="7"/>
      <c r="C359" s="6"/>
      <c r="G359" s="2"/>
      <c r="H359" s="2"/>
    </row>
    <row r="360" customFormat="false" ht="13.8" hidden="false" customHeight="false" outlineLevel="0" collapsed="false">
      <c r="B360" s="7"/>
      <c r="C360" s="6"/>
      <c r="G360" s="2"/>
      <c r="H360" s="2"/>
    </row>
    <row r="361" customFormat="false" ht="13.8" hidden="false" customHeight="false" outlineLevel="0" collapsed="false">
      <c r="B361" s="7"/>
      <c r="C361" s="6"/>
      <c r="G361" s="2"/>
      <c r="H361" s="2"/>
    </row>
    <row r="362" customFormat="false" ht="13.8" hidden="false" customHeight="false" outlineLevel="0" collapsed="false">
      <c r="B362" s="7"/>
      <c r="C362" s="6"/>
      <c r="G362" s="2"/>
      <c r="H362" s="2"/>
    </row>
    <row r="363" customFormat="false" ht="13.8" hidden="false" customHeight="false" outlineLevel="0" collapsed="false">
      <c r="B363" s="7"/>
      <c r="C363" s="6"/>
      <c r="G363" s="2"/>
      <c r="H363" s="2"/>
    </row>
    <row r="364" customFormat="false" ht="13.8" hidden="false" customHeight="false" outlineLevel="0" collapsed="false">
      <c r="B364" s="7"/>
      <c r="C364" s="6"/>
      <c r="G364" s="2"/>
      <c r="H364" s="2"/>
    </row>
    <row r="365" customFormat="false" ht="13.8" hidden="false" customHeight="false" outlineLevel="0" collapsed="false">
      <c r="B365" s="7"/>
      <c r="C365" s="6"/>
      <c r="G365" s="2"/>
      <c r="H365" s="2"/>
    </row>
    <row r="366" customFormat="false" ht="13.8" hidden="false" customHeight="false" outlineLevel="0" collapsed="false">
      <c r="B366" s="7"/>
      <c r="C366" s="6"/>
      <c r="G366" s="2"/>
      <c r="H366" s="2"/>
    </row>
    <row r="367" customFormat="false" ht="13.8" hidden="false" customHeight="false" outlineLevel="0" collapsed="false">
      <c r="B367" s="7"/>
      <c r="C367" s="6"/>
      <c r="G367" s="2"/>
      <c r="H367" s="2"/>
    </row>
    <row r="368" customFormat="false" ht="13.8" hidden="false" customHeight="false" outlineLevel="0" collapsed="false">
      <c r="B368" s="7"/>
      <c r="C368" s="6"/>
      <c r="G368" s="2"/>
      <c r="H368" s="2"/>
    </row>
    <row r="369" customFormat="false" ht="13.8" hidden="false" customHeight="false" outlineLevel="0" collapsed="false">
      <c r="B369" s="7"/>
      <c r="C369" s="6"/>
      <c r="G369" s="2"/>
      <c r="H369" s="2"/>
    </row>
    <row r="370" customFormat="false" ht="13.8" hidden="false" customHeight="false" outlineLevel="0" collapsed="false">
      <c r="B370" s="7"/>
      <c r="C370" s="6"/>
      <c r="G370" s="2"/>
      <c r="H370" s="2"/>
    </row>
    <row r="371" customFormat="false" ht="13.8" hidden="false" customHeight="false" outlineLevel="0" collapsed="false">
      <c r="B371" s="7"/>
      <c r="C371" s="6"/>
      <c r="G371" s="2"/>
      <c r="H371" s="2"/>
    </row>
    <row r="372" customFormat="false" ht="13.8" hidden="false" customHeight="false" outlineLevel="0" collapsed="false">
      <c r="B372" s="7"/>
      <c r="C372" s="6"/>
      <c r="G372" s="2"/>
      <c r="H372" s="2"/>
    </row>
    <row r="373" customFormat="false" ht="13.8" hidden="false" customHeight="false" outlineLevel="0" collapsed="false">
      <c r="B373" s="7"/>
      <c r="C373" s="6"/>
      <c r="G373" s="2"/>
      <c r="H373" s="2"/>
    </row>
    <row r="374" customFormat="false" ht="13.8" hidden="false" customHeight="false" outlineLevel="0" collapsed="false">
      <c r="B374" s="7"/>
      <c r="C374" s="6"/>
      <c r="G374" s="2"/>
      <c r="H374" s="2"/>
    </row>
    <row r="375" customFormat="false" ht="13.8" hidden="false" customHeight="false" outlineLevel="0" collapsed="false">
      <c r="B375" s="7"/>
      <c r="C375" s="6"/>
      <c r="G375" s="2"/>
      <c r="H375" s="2"/>
    </row>
    <row r="376" customFormat="false" ht="13.8" hidden="false" customHeight="false" outlineLevel="0" collapsed="false">
      <c r="B376" s="7"/>
      <c r="C376" s="6"/>
      <c r="G376" s="2"/>
      <c r="H376" s="2"/>
    </row>
    <row r="377" customFormat="false" ht="13.8" hidden="false" customHeight="false" outlineLevel="0" collapsed="false">
      <c r="B377" s="7"/>
      <c r="C377" s="6"/>
      <c r="G377" s="2"/>
      <c r="H377" s="2"/>
    </row>
    <row r="378" customFormat="false" ht="13.8" hidden="false" customHeight="false" outlineLevel="0" collapsed="false">
      <c r="B378" s="7"/>
      <c r="C378" s="6"/>
      <c r="G378" s="2"/>
      <c r="H378" s="2"/>
    </row>
    <row r="379" customFormat="false" ht="13.8" hidden="false" customHeight="false" outlineLevel="0" collapsed="false">
      <c r="B379" s="7"/>
      <c r="C379" s="6"/>
      <c r="G379" s="2"/>
      <c r="H379" s="2"/>
    </row>
    <row r="380" customFormat="false" ht="13.8" hidden="false" customHeight="false" outlineLevel="0" collapsed="false">
      <c r="B380" s="7"/>
      <c r="C380" s="6"/>
      <c r="G380" s="2"/>
      <c r="H380" s="2"/>
    </row>
    <row r="381" customFormat="false" ht="13.8" hidden="false" customHeight="false" outlineLevel="0" collapsed="false">
      <c r="B381" s="7"/>
      <c r="C381" s="6"/>
      <c r="G381" s="2"/>
      <c r="H381" s="2"/>
    </row>
    <row r="382" customFormat="false" ht="13.8" hidden="false" customHeight="false" outlineLevel="0" collapsed="false">
      <c r="B382" s="7"/>
      <c r="C382" s="6"/>
      <c r="G382" s="2"/>
      <c r="H382" s="2"/>
    </row>
    <row r="383" customFormat="false" ht="13.8" hidden="false" customHeight="false" outlineLevel="0" collapsed="false">
      <c r="B383" s="7"/>
      <c r="C383" s="6"/>
      <c r="G383" s="2"/>
      <c r="H383" s="2"/>
    </row>
    <row r="384" customFormat="false" ht="13.8" hidden="false" customHeight="false" outlineLevel="0" collapsed="false">
      <c r="B384" s="7"/>
      <c r="C384" s="6"/>
      <c r="G384" s="2"/>
      <c r="H384" s="2"/>
    </row>
    <row r="385" customFormat="false" ht="13.8" hidden="false" customHeight="false" outlineLevel="0" collapsed="false">
      <c r="B385" s="7"/>
      <c r="C385" s="6"/>
      <c r="G385" s="2"/>
      <c r="H385" s="2"/>
    </row>
    <row r="386" customFormat="false" ht="13.8" hidden="false" customHeight="false" outlineLevel="0" collapsed="false">
      <c r="B386" s="7"/>
      <c r="C386" s="6"/>
      <c r="G386" s="2"/>
      <c r="H386" s="2"/>
    </row>
    <row r="387" customFormat="false" ht="13.8" hidden="false" customHeight="false" outlineLevel="0" collapsed="false">
      <c r="B387" s="7"/>
      <c r="C387" s="6"/>
      <c r="G387" s="2"/>
      <c r="H387" s="2"/>
    </row>
    <row r="388" customFormat="false" ht="13.8" hidden="false" customHeight="false" outlineLevel="0" collapsed="false">
      <c r="B388" s="7"/>
      <c r="C388" s="6"/>
      <c r="G388" s="2"/>
      <c r="H388" s="2"/>
    </row>
    <row r="389" customFormat="false" ht="13.8" hidden="false" customHeight="false" outlineLevel="0" collapsed="false">
      <c r="B389" s="7"/>
      <c r="C389" s="6"/>
      <c r="G389" s="2"/>
      <c r="H389" s="2"/>
    </row>
    <row r="390" customFormat="false" ht="13.8" hidden="false" customHeight="false" outlineLevel="0" collapsed="false">
      <c r="B390" s="7"/>
      <c r="C390" s="6"/>
      <c r="G390" s="2"/>
      <c r="H390" s="2"/>
    </row>
    <row r="391" customFormat="false" ht="13.8" hidden="false" customHeight="false" outlineLevel="0" collapsed="false">
      <c r="B391" s="7"/>
      <c r="C391" s="6"/>
      <c r="G391" s="2"/>
      <c r="H391" s="2"/>
    </row>
    <row r="392" customFormat="false" ht="13.8" hidden="false" customHeight="false" outlineLevel="0" collapsed="false">
      <c r="B392" s="7"/>
      <c r="C392" s="6"/>
      <c r="G392" s="2"/>
      <c r="H392" s="2"/>
    </row>
    <row r="393" customFormat="false" ht="13.8" hidden="false" customHeight="false" outlineLevel="0" collapsed="false">
      <c r="B393" s="7"/>
      <c r="C393" s="6"/>
      <c r="G393" s="2"/>
      <c r="H393" s="2"/>
    </row>
    <row r="394" customFormat="false" ht="13.8" hidden="false" customHeight="false" outlineLevel="0" collapsed="false">
      <c r="B394" s="7"/>
      <c r="C394" s="6"/>
      <c r="G394" s="2"/>
      <c r="H394" s="2"/>
    </row>
    <row r="395" customFormat="false" ht="13.8" hidden="false" customHeight="false" outlineLevel="0" collapsed="false">
      <c r="B395" s="7"/>
      <c r="C395" s="6"/>
      <c r="G395" s="2"/>
      <c r="H395" s="2"/>
    </row>
    <row r="396" customFormat="false" ht="13.8" hidden="false" customHeight="false" outlineLevel="0" collapsed="false">
      <c r="B396" s="7"/>
      <c r="C396" s="6"/>
      <c r="G396" s="2"/>
      <c r="H396" s="2"/>
    </row>
    <row r="397" customFormat="false" ht="13.8" hidden="false" customHeight="false" outlineLevel="0" collapsed="false">
      <c r="B397" s="7"/>
      <c r="C397" s="6"/>
      <c r="G397" s="2"/>
      <c r="H397" s="2"/>
    </row>
    <row r="398" customFormat="false" ht="13.8" hidden="false" customHeight="false" outlineLevel="0" collapsed="false">
      <c r="B398" s="7"/>
      <c r="C398" s="6"/>
      <c r="G398" s="2"/>
      <c r="H398" s="2"/>
    </row>
    <row r="399" customFormat="false" ht="13.8" hidden="false" customHeight="false" outlineLevel="0" collapsed="false">
      <c r="B399" s="7"/>
      <c r="C399" s="6"/>
      <c r="G399" s="2"/>
      <c r="H399" s="2"/>
    </row>
    <row r="400" customFormat="false" ht="13.8" hidden="false" customHeight="false" outlineLevel="0" collapsed="false">
      <c r="B400" s="7"/>
      <c r="C400" s="6"/>
      <c r="G400" s="2"/>
      <c r="H400" s="2"/>
    </row>
    <row r="401" customFormat="false" ht="13.8" hidden="false" customHeight="false" outlineLevel="0" collapsed="false">
      <c r="B401" s="7"/>
      <c r="C401" s="6"/>
      <c r="G401" s="2"/>
      <c r="H401" s="2"/>
    </row>
    <row r="402" customFormat="false" ht="13.8" hidden="false" customHeight="false" outlineLevel="0" collapsed="false">
      <c r="B402" s="7"/>
      <c r="C402" s="6"/>
      <c r="G402" s="2"/>
    </row>
    <row r="403" customFormat="false" ht="13.8" hidden="false" customHeight="false" outlineLevel="0" collapsed="false">
      <c r="B403" s="7"/>
      <c r="C403" s="6"/>
      <c r="G403" s="2"/>
    </row>
    <row r="404" customFormat="false" ht="13.8" hidden="false" customHeight="false" outlineLevel="0" collapsed="false">
      <c r="B404" s="7"/>
      <c r="C404" s="6"/>
      <c r="G404" s="2"/>
    </row>
    <row r="405" customFormat="false" ht="13.8" hidden="false" customHeight="false" outlineLevel="0" collapsed="false">
      <c r="B405" s="7"/>
      <c r="C405" s="6"/>
      <c r="G405" s="2"/>
    </row>
    <row r="406" customFormat="false" ht="13.8" hidden="false" customHeight="false" outlineLevel="0" collapsed="false">
      <c r="B406" s="7"/>
      <c r="C406" s="6"/>
      <c r="G406" s="2"/>
    </row>
    <row r="407" customFormat="false" ht="13.8" hidden="false" customHeight="false" outlineLevel="0" collapsed="false">
      <c r="B407" s="7"/>
      <c r="C407" s="6"/>
      <c r="G407" s="2"/>
    </row>
    <row r="408" customFormat="false" ht="13.8" hidden="false" customHeight="false" outlineLevel="0" collapsed="false">
      <c r="B408" s="7"/>
      <c r="C408" s="6"/>
      <c r="G408" s="2"/>
    </row>
    <row r="409" customFormat="false" ht="13.8" hidden="false" customHeight="false" outlineLevel="0" collapsed="false">
      <c r="B409" s="7"/>
      <c r="C409" s="6"/>
      <c r="G409" s="2"/>
    </row>
    <row r="410" customFormat="false" ht="13.8" hidden="false" customHeight="false" outlineLevel="0" collapsed="false">
      <c r="B410" s="7"/>
      <c r="C410" s="6"/>
      <c r="G410" s="2"/>
    </row>
    <row r="411" customFormat="false" ht="13.8" hidden="false" customHeight="false" outlineLevel="0" collapsed="false">
      <c r="B411" s="7"/>
      <c r="C411" s="6"/>
      <c r="G411" s="2"/>
    </row>
    <row r="412" customFormat="false" ht="13.8" hidden="false" customHeight="false" outlineLevel="0" collapsed="false">
      <c r="B412" s="7"/>
      <c r="C412" s="6"/>
      <c r="G412" s="2"/>
    </row>
    <row r="413" customFormat="false" ht="13.8" hidden="false" customHeight="false" outlineLevel="0" collapsed="false">
      <c r="B413" s="7"/>
      <c r="C413" s="6"/>
      <c r="G413" s="2"/>
    </row>
    <row r="414" customFormat="false" ht="13.8" hidden="false" customHeight="false" outlineLevel="0" collapsed="false">
      <c r="B414" s="7"/>
      <c r="C414" s="6"/>
      <c r="G414" s="2"/>
    </row>
    <row r="415" customFormat="false" ht="13.8" hidden="false" customHeight="false" outlineLevel="0" collapsed="false">
      <c r="B415" s="7"/>
      <c r="C415" s="6"/>
      <c r="G415" s="2"/>
    </row>
    <row r="416" customFormat="false" ht="13.8" hidden="false" customHeight="false" outlineLevel="0" collapsed="false">
      <c r="B416" s="7"/>
      <c r="C416" s="6"/>
      <c r="G416" s="2"/>
    </row>
    <row r="417" customFormat="false" ht="13.8" hidden="false" customHeight="false" outlineLevel="0" collapsed="false">
      <c r="B417" s="7"/>
      <c r="C417" s="6"/>
      <c r="G417" s="2"/>
    </row>
    <row r="418" customFormat="false" ht="13.8" hidden="false" customHeight="false" outlineLevel="0" collapsed="false">
      <c r="B418" s="7"/>
      <c r="C418" s="6"/>
      <c r="G418" s="2"/>
    </row>
    <row r="419" customFormat="false" ht="13.8" hidden="false" customHeight="false" outlineLevel="0" collapsed="false">
      <c r="B419" s="7"/>
      <c r="C419" s="6"/>
      <c r="G419" s="2"/>
    </row>
    <row r="420" customFormat="false" ht="13.8" hidden="false" customHeight="false" outlineLevel="0" collapsed="false">
      <c r="B420" s="7"/>
      <c r="C420" s="6"/>
      <c r="G420" s="2"/>
    </row>
    <row r="421" customFormat="false" ht="13.8" hidden="false" customHeight="false" outlineLevel="0" collapsed="false">
      <c r="B421" s="7"/>
      <c r="C421" s="6"/>
      <c r="G421" s="2"/>
    </row>
    <row r="422" customFormat="false" ht="13.8" hidden="false" customHeight="false" outlineLevel="0" collapsed="false">
      <c r="B422" s="7"/>
      <c r="C422" s="6"/>
      <c r="G422" s="2"/>
    </row>
    <row r="423" customFormat="false" ht="13.8" hidden="false" customHeight="false" outlineLevel="0" collapsed="false">
      <c r="B423" s="7"/>
      <c r="C423" s="6"/>
      <c r="G423" s="2"/>
    </row>
    <row r="424" customFormat="false" ht="13.8" hidden="false" customHeight="false" outlineLevel="0" collapsed="false">
      <c r="B424" s="7"/>
      <c r="C424" s="6"/>
      <c r="G424" s="2"/>
    </row>
    <row r="425" customFormat="false" ht="13.8" hidden="false" customHeight="false" outlineLevel="0" collapsed="false">
      <c r="B425" s="7"/>
      <c r="C425" s="6"/>
      <c r="G425" s="2"/>
    </row>
    <row r="426" customFormat="false" ht="13.8" hidden="false" customHeight="false" outlineLevel="0" collapsed="false">
      <c r="B426" s="7"/>
      <c r="C426" s="6"/>
      <c r="G426" s="2"/>
    </row>
    <row r="427" customFormat="false" ht="13.8" hidden="false" customHeight="false" outlineLevel="0" collapsed="false">
      <c r="B427" s="7"/>
      <c r="C427" s="6"/>
      <c r="G427" s="2"/>
    </row>
    <row r="428" customFormat="false" ht="13.8" hidden="false" customHeight="false" outlineLevel="0" collapsed="false">
      <c r="B428" s="7"/>
      <c r="C428" s="6"/>
      <c r="G428" s="2"/>
    </row>
    <row r="429" customFormat="false" ht="13.8" hidden="false" customHeight="false" outlineLevel="0" collapsed="false">
      <c r="B429" s="7"/>
      <c r="C429" s="6"/>
      <c r="G429" s="2"/>
    </row>
    <row r="430" customFormat="false" ht="13.8" hidden="false" customHeight="false" outlineLevel="0" collapsed="false">
      <c r="B430" s="7"/>
      <c r="C430" s="6"/>
      <c r="G430" s="2"/>
    </row>
    <row r="431" customFormat="false" ht="13.8" hidden="false" customHeight="false" outlineLevel="0" collapsed="false">
      <c r="B431" s="7"/>
      <c r="C431" s="6"/>
      <c r="G431" s="2"/>
    </row>
    <row r="432" customFormat="false" ht="13.8" hidden="false" customHeight="false" outlineLevel="0" collapsed="false">
      <c r="B432" s="7"/>
      <c r="C432" s="6"/>
      <c r="G432" s="2"/>
    </row>
    <row r="433" customFormat="false" ht="13.8" hidden="false" customHeight="false" outlineLevel="0" collapsed="false">
      <c r="B433" s="7"/>
      <c r="C433" s="6"/>
      <c r="G433" s="2"/>
    </row>
    <row r="434" customFormat="false" ht="13.8" hidden="false" customHeight="false" outlineLevel="0" collapsed="false">
      <c r="B434" s="7"/>
      <c r="C434" s="6"/>
      <c r="G434" s="2"/>
    </row>
    <row r="435" customFormat="false" ht="13.8" hidden="false" customHeight="false" outlineLevel="0" collapsed="false">
      <c r="B435" s="7"/>
      <c r="C435" s="6"/>
      <c r="G435" s="2"/>
    </row>
    <row r="436" customFormat="false" ht="13.8" hidden="false" customHeight="false" outlineLevel="0" collapsed="false">
      <c r="B436" s="7"/>
      <c r="C436" s="6"/>
      <c r="G436" s="2"/>
    </row>
    <row r="437" customFormat="false" ht="13.8" hidden="false" customHeight="false" outlineLevel="0" collapsed="false">
      <c r="B437" s="7"/>
      <c r="C437" s="6"/>
      <c r="G437" s="2"/>
    </row>
    <row r="438" customFormat="false" ht="13.8" hidden="false" customHeight="false" outlineLevel="0" collapsed="false">
      <c r="B438" s="7"/>
      <c r="C438" s="6"/>
      <c r="G438" s="2"/>
    </row>
    <row r="439" customFormat="false" ht="13.8" hidden="false" customHeight="false" outlineLevel="0" collapsed="false">
      <c r="B439" s="7"/>
      <c r="C439" s="6"/>
      <c r="G439" s="2"/>
    </row>
    <row r="440" customFormat="false" ht="13.8" hidden="false" customHeight="false" outlineLevel="0" collapsed="false">
      <c r="B440" s="7"/>
      <c r="C440" s="6"/>
      <c r="G440" s="2"/>
    </row>
    <row r="441" customFormat="false" ht="13.8" hidden="false" customHeight="false" outlineLevel="0" collapsed="false">
      <c r="B441" s="7"/>
      <c r="C441" s="6"/>
      <c r="G441" s="2"/>
    </row>
    <row r="442" customFormat="false" ht="13.8" hidden="false" customHeight="false" outlineLevel="0" collapsed="false">
      <c r="B442" s="7"/>
      <c r="C442" s="6"/>
      <c r="G442" s="2"/>
    </row>
    <row r="443" customFormat="false" ht="13.8" hidden="false" customHeight="false" outlineLevel="0" collapsed="false">
      <c r="B443" s="7"/>
      <c r="C443" s="6"/>
      <c r="G443" s="2"/>
    </row>
    <row r="444" customFormat="false" ht="13.8" hidden="false" customHeight="false" outlineLevel="0" collapsed="false">
      <c r="B444" s="7"/>
      <c r="C444" s="6"/>
      <c r="G444" s="2"/>
    </row>
    <row r="445" customFormat="false" ht="13.8" hidden="false" customHeight="false" outlineLevel="0" collapsed="false">
      <c r="B445" s="7"/>
      <c r="C445" s="6"/>
      <c r="G445" s="2"/>
    </row>
    <row r="446" customFormat="false" ht="13.8" hidden="false" customHeight="false" outlineLevel="0" collapsed="false">
      <c r="B446" s="7"/>
      <c r="C446" s="6"/>
      <c r="G446" s="2"/>
    </row>
    <row r="447" customFormat="false" ht="13.8" hidden="false" customHeight="false" outlineLevel="0" collapsed="false">
      <c r="B447" s="7"/>
      <c r="C447" s="6"/>
      <c r="G447" s="2"/>
    </row>
    <row r="448" customFormat="false" ht="13.8" hidden="false" customHeight="false" outlineLevel="0" collapsed="false">
      <c r="B448" s="7"/>
      <c r="C448" s="6"/>
      <c r="G448" s="2"/>
    </row>
    <row r="449" customFormat="false" ht="13.8" hidden="false" customHeight="false" outlineLevel="0" collapsed="false">
      <c r="B449" s="7"/>
      <c r="C449" s="6"/>
      <c r="G449" s="2"/>
    </row>
    <row r="450" customFormat="false" ht="13.8" hidden="false" customHeight="false" outlineLevel="0" collapsed="false">
      <c r="B450" s="7"/>
      <c r="C450" s="6"/>
      <c r="G450" s="2"/>
    </row>
    <row r="451" customFormat="false" ht="13.8" hidden="false" customHeight="false" outlineLevel="0" collapsed="false">
      <c r="B451" s="7"/>
      <c r="C451" s="6"/>
      <c r="G451" s="2"/>
    </row>
    <row r="452" customFormat="false" ht="13.8" hidden="false" customHeight="false" outlineLevel="0" collapsed="false">
      <c r="B452" s="7"/>
      <c r="C452" s="6"/>
      <c r="G452" s="2"/>
    </row>
    <row r="453" customFormat="false" ht="13.8" hidden="false" customHeight="false" outlineLevel="0" collapsed="false">
      <c r="B453" s="7"/>
      <c r="C453" s="6"/>
      <c r="G453" s="2"/>
    </row>
    <row r="454" customFormat="false" ht="13.8" hidden="false" customHeight="false" outlineLevel="0" collapsed="false">
      <c r="B454" s="7"/>
      <c r="C454" s="6"/>
      <c r="G454" s="2"/>
    </row>
    <row r="455" customFormat="false" ht="13.8" hidden="false" customHeight="false" outlineLevel="0" collapsed="false">
      <c r="B455" s="7"/>
      <c r="C455" s="6"/>
      <c r="G455" s="2"/>
    </row>
    <row r="456" customFormat="false" ht="13.8" hidden="false" customHeight="false" outlineLevel="0" collapsed="false">
      <c r="B456" s="7"/>
      <c r="C456" s="6"/>
      <c r="G456" s="2"/>
    </row>
    <row r="457" customFormat="false" ht="13.8" hidden="false" customHeight="false" outlineLevel="0" collapsed="false">
      <c r="B457" s="7"/>
      <c r="C457" s="6"/>
      <c r="G457" s="2"/>
    </row>
    <row r="458" customFormat="false" ht="13.8" hidden="false" customHeight="false" outlineLevel="0" collapsed="false">
      <c r="B458" s="7"/>
      <c r="C458" s="6"/>
      <c r="G458" s="2"/>
    </row>
    <row r="459" customFormat="false" ht="13.8" hidden="false" customHeight="false" outlineLevel="0" collapsed="false">
      <c r="B459" s="7"/>
      <c r="C459" s="6"/>
      <c r="G459" s="2"/>
    </row>
    <row r="460" customFormat="false" ht="13.8" hidden="false" customHeight="false" outlineLevel="0" collapsed="false">
      <c r="B460" s="7"/>
      <c r="C460" s="6"/>
      <c r="G460" s="2"/>
    </row>
    <row r="461" customFormat="false" ht="13.8" hidden="false" customHeight="false" outlineLevel="0" collapsed="false">
      <c r="B461" s="7"/>
      <c r="C461" s="6"/>
      <c r="G461" s="2"/>
    </row>
    <row r="462" customFormat="false" ht="13.8" hidden="false" customHeight="false" outlineLevel="0" collapsed="false">
      <c r="B462" s="7"/>
      <c r="C462" s="6"/>
      <c r="G462" s="2"/>
    </row>
    <row r="463" customFormat="false" ht="13.8" hidden="false" customHeight="false" outlineLevel="0" collapsed="false">
      <c r="B463" s="7"/>
      <c r="C463" s="6"/>
      <c r="G463" s="2"/>
    </row>
    <row r="464" customFormat="false" ht="13.8" hidden="false" customHeight="false" outlineLevel="0" collapsed="false">
      <c r="B464" s="7"/>
      <c r="C464" s="6"/>
      <c r="G464" s="2"/>
    </row>
    <row r="465" customFormat="false" ht="13.8" hidden="false" customHeight="false" outlineLevel="0" collapsed="false">
      <c r="B465" s="7"/>
      <c r="C465" s="6"/>
      <c r="G465" s="2"/>
    </row>
    <row r="466" customFormat="false" ht="13.8" hidden="false" customHeight="false" outlineLevel="0" collapsed="false">
      <c r="B466" s="7"/>
      <c r="C466" s="6"/>
      <c r="G466" s="2"/>
    </row>
    <row r="467" customFormat="false" ht="13.8" hidden="false" customHeight="false" outlineLevel="0" collapsed="false">
      <c r="B467" s="7"/>
      <c r="C467" s="6"/>
      <c r="G467" s="2"/>
    </row>
    <row r="468" customFormat="false" ht="13.8" hidden="false" customHeight="false" outlineLevel="0" collapsed="false">
      <c r="B468" s="7"/>
      <c r="C468" s="6"/>
      <c r="G468" s="2"/>
    </row>
    <row r="469" customFormat="false" ht="13.8" hidden="false" customHeight="false" outlineLevel="0" collapsed="false">
      <c r="B469" s="7"/>
      <c r="C469" s="6"/>
      <c r="G469" s="2"/>
    </row>
    <row r="470" customFormat="false" ht="13.8" hidden="false" customHeight="false" outlineLevel="0" collapsed="false">
      <c r="B470" s="7"/>
      <c r="C470" s="6"/>
      <c r="G470" s="2"/>
    </row>
    <row r="471" customFormat="false" ht="13.8" hidden="false" customHeight="false" outlineLevel="0" collapsed="false">
      <c r="B471" s="7"/>
      <c r="C471" s="6"/>
      <c r="G471" s="2"/>
    </row>
    <row r="472" customFormat="false" ht="13.8" hidden="false" customHeight="false" outlineLevel="0" collapsed="false">
      <c r="B472" s="7"/>
      <c r="C472" s="6"/>
      <c r="G472" s="2"/>
    </row>
    <row r="473" customFormat="false" ht="13.8" hidden="false" customHeight="false" outlineLevel="0" collapsed="false">
      <c r="B473" s="7"/>
      <c r="C473" s="6"/>
      <c r="G473" s="2"/>
    </row>
    <row r="474" customFormat="false" ht="13.8" hidden="false" customHeight="false" outlineLevel="0" collapsed="false">
      <c r="B474" s="7"/>
      <c r="C474" s="6"/>
      <c r="G474" s="2"/>
    </row>
    <row r="475" customFormat="false" ht="13.8" hidden="false" customHeight="false" outlineLevel="0" collapsed="false">
      <c r="B475" s="7"/>
      <c r="C475" s="6"/>
      <c r="G475" s="2"/>
    </row>
    <row r="476" customFormat="false" ht="13.8" hidden="false" customHeight="false" outlineLevel="0" collapsed="false">
      <c r="B476" s="7"/>
      <c r="C476" s="6"/>
      <c r="G476" s="2"/>
    </row>
    <row r="477" customFormat="false" ht="13.8" hidden="false" customHeight="false" outlineLevel="0" collapsed="false">
      <c r="B477" s="7"/>
      <c r="C477" s="6"/>
      <c r="G477" s="2"/>
    </row>
    <row r="478" customFormat="false" ht="13.8" hidden="false" customHeight="false" outlineLevel="0" collapsed="false">
      <c r="B478" s="7"/>
      <c r="C478" s="6"/>
      <c r="G478" s="2"/>
    </row>
    <row r="479" customFormat="false" ht="13.8" hidden="false" customHeight="false" outlineLevel="0" collapsed="false">
      <c r="B479" s="7"/>
      <c r="C479" s="6"/>
      <c r="G479" s="2"/>
    </row>
    <row r="480" customFormat="false" ht="13.8" hidden="false" customHeight="false" outlineLevel="0" collapsed="false">
      <c r="B480" s="7"/>
      <c r="C480" s="6"/>
      <c r="G480" s="2"/>
    </row>
    <row r="481" customFormat="false" ht="13.8" hidden="false" customHeight="false" outlineLevel="0" collapsed="false">
      <c r="B481" s="7"/>
      <c r="C481" s="6"/>
      <c r="G481" s="2"/>
    </row>
    <row r="482" customFormat="false" ht="13.8" hidden="false" customHeight="false" outlineLevel="0" collapsed="false">
      <c r="B482" s="7"/>
      <c r="C482" s="6"/>
      <c r="G482" s="2"/>
    </row>
    <row r="483" customFormat="false" ht="13.8" hidden="false" customHeight="false" outlineLevel="0" collapsed="false">
      <c r="B483" s="7"/>
      <c r="C483" s="6"/>
      <c r="G483" s="2"/>
    </row>
    <row r="484" customFormat="false" ht="13.8" hidden="false" customHeight="false" outlineLevel="0" collapsed="false">
      <c r="B484" s="7"/>
      <c r="C484" s="6"/>
      <c r="G484" s="2"/>
    </row>
    <row r="485" customFormat="false" ht="13.8" hidden="false" customHeight="false" outlineLevel="0" collapsed="false">
      <c r="B485" s="7"/>
      <c r="C485" s="6"/>
      <c r="G485" s="2"/>
    </row>
    <row r="486" customFormat="false" ht="13.8" hidden="false" customHeight="false" outlineLevel="0" collapsed="false">
      <c r="B486" s="7"/>
      <c r="C486" s="6"/>
      <c r="G486" s="2"/>
    </row>
    <row r="487" customFormat="false" ht="13.8" hidden="false" customHeight="false" outlineLevel="0" collapsed="false">
      <c r="B487" s="7"/>
      <c r="C487" s="6"/>
      <c r="G487" s="2"/>
    </row>
    <row r="488" customFormat="false" ht="13.8" hidden="false" customHeight="false" outlineLevel="0" collapsed="false">
      <c r="B488" s="7"/>
      <c r="C488" s="6"/>
      <c r="G488" s="2"/>
    </row>
    <row r="489" customFormat="false" ht="13.8" hidden="false" customHeight="false" outlineLevel="0" collapsed="false">
      <c r="B489" s="7"/>
      <c r="C489" s="6"/>
      <c r="G489" s="2"/>
    </row>
    <row r="490" customFormat="false" ht="13.8" hidden="false" customHeight="false" outlineLevel="0" collapsed="false">
      <c r="B490" s="7"/>
      <c r="C490" s="6"/>
      <c r="G490" s="2"/>
    </row>
    <row r="491" customFormat="false" ht="13.8" hidden="false" customHeight="false" outlineLevel="0" collapsed="false">
      <c r="B491" s="7"/>
      <c r="C491" s="6"/>
      <c r="G491" s="2"/>
    </row>
    <row r="492" customFormat="false" ht="13.8" hidden="false" customHeight="false" outlineLevel="0" collapsed="false">
      <c r="B492" s="7"/>
      <c r="C492" s="6"/>
      <c r="G492" s="2"/>
    </row>
    <row r="493" customFormat="false" ht="13.8" hidden="false" customHeight="false" outlineLevel="0" collapsed="false">
      <c r="B493" s="7"/>
      <c r="C493" s="6"/>
      <c r="G493" s="2"/>
    </row>
    <row r="494" customFormat="false" ht="13.8" hidden="false" customHeight="false" outlineLevel="0" collapsed="false">
      <c r="B494" s="7"/>
      <c r="C494" s="6"/>
      <c r="G494" s="2"/>
    </row>
    <row r="495" customFormat="false" ht="13.8" hidden="false" customHeight="false" outlineLevel="0" collapsed="false">
      <c r="B495" s="7"/>
      <c r="C495" s="6"/>
      <c r="G495" s="2"/>
    </row>
    <row r="496" customFormat="false" ht="13.8" hidden="false" customHeight="false" outlineLevel="0" collapsed="false">
      <c r="B496" s="7"/>
      <c r="C496" s="6"/>
      <c r="G496" s="2"/>
    </row>
    <row r="497" customFormat="false" ht="13.8" hidden="false" customHeight="false" outlineLevel="0" collapsed="false">
      <c r="B497" s="7"/>
      <c r="C497" s="6"/>
      <c r="G497" s="2"/>
    </row>
    <row r="498" customFormat="false" ht="13.8" hidden="false" customHeight="false" outlineLevel="0" collapsed="false">
      <c r="B498" s="7"/>
      <c r="C498" s="6"/>
      <c r="G498" s="2"/>
    </row>
    <row r="499" customFormat="false" ht="13.8" hidden="false" customHeight="false" outlineLevel="0" collapsed="false">
      <c r="B499" s="7"/>
      <c r="C499" s="6"/>
      <c r="G499" s="2"/>
    </row>
    <row r="500" customFormat="false" ht="13.8" hidden="false" customHeight="false" outlineLevel="0" collapsed="false">
      <c r="B500" s="7"/>
      <c r="C500" s="6"/>
      <c r="G500" s="2"/>
    </row>
    <row r="501" customFormat="false" ht="13.8" hidden="false" customHeight="false" outlineLevel="0" collapsed="false">
      <c r="B501" s="7"/>
      <c r="C501" s="6"/>
      <c r="G501" s="2"/>
    </row>
    <row r="502" customFormat="false" ht="13.8" hidden="false" customHeight="false" outlineLevel="0" collapsed="false">
      <c r="B502" s="7"/>
      <c r="C502" s="6"/>
      <c r="G502" s="2"/>
    </row>
    <row r="503" customFormat="false" ht="13.8" hidden="false" customHeight="false" outlineLevel="0" collapsed="false">
      <c r="B503" s="7"/>
      <c r="C503" s="6"/>
      <c r="G503" s="2"/>
    </row>
    <row r="504" customFormat="false" ht="13.8" hidden="false" customHeight="false" outlineLevel="0" collapsed="false">
      <c r="B504" s="7"/>
      <c r="C504" s="6"/>
      <c r="G504" s="2"/>
    </row>
    <row r="505" customFormat="false" ht="13.8" hidden="false" customHeight="false" outlineLevel="0" collapsed="false">
      <c r="B505" s="7"/>
      <c r="C505" s="6"/>
      <c r="G505" s="2"/>
    </row>
    <row r="506" customFormat="false" ht="13.8" hidden="false" customHeight="false" outlineLevel="0" collapsed="false">
      <c r="B506" s="7"/>
      <c r="C506" s="6"/>
      <c r="G506" s="2"/>
    </row>
    <row r="507" customFormat="false" ht="13.8" hidden="false" customHeight="false" outlineLevel="0" collapsed="false">
      <c r="B507" s="7"/>
      <c r="C507" s="6"/>
      <c r="G507" s="2"/>
    </row>
    <row r="508" customFormat="false" ht="13.8" hidden="false" customHeight="false" outlineLevel="0" collapsed="false">
      <c r="B508" s="7"/>
      <c r="C508" s="6"/>
      <c r="G508" s="2"/>
    </row>
    <row r="509" customFormat="false" ht="13.8" hidden="false" customHeight="false" outlineLevel="0" collapsed="false">
      <c r="B509" s="7"/>
      <c r="C509" s="6"/>
      <c r="G509" s="2"/>
    </row>
    <row r="510" customFormat="false" ht="13.8" hidden="false" customHeight="false" outlineLevel="0" collapsed="false">
      <c r="B510" s="7"/>
      <c r="C510" s="6"/>
      <c r="G510" s="2"/>
    </row>
    <row r="511" customFormat="false" ht="13.8" hidden="false" customHeight="false" outlineLevel="0" collapsed="false">
      <c r="B511" s="7"/>
      <c r="C511" s="6"/>
      <c r="G511" s="2"/>
    </row>
    <row r="512" customFormat="false" ht="13.8" hidden="false" customHeight="false" outlineLevel="0" collapsed="false">
      <c r="B512" s="7"/>
      <c r="C512" s="6"/>
      <c r="G512" s="2"/>
    </row>
    <row r="513" customFormat="false" ht="13.8" hidden="false" customHeight="false" outlineLevel="0" collapsed="false">
      <c r="B513" s="7"/>
      <c r="C513" s="6"/>
      <c r="G513" s="2"/>
    </row>
    <row r="514" customFormat="false" ht="13.8" hidden="false" customHeight="false" outlineLevel="0" collapsed="false">
      <c r="B514" s="7"/>
      <c r="C514" s="6"/>
      <c r="G514" s="2"/>
    </row>
    <row r="515" customFormat="false" ht="13.8" hidden="false" customHeight="false" outlineLevel="0" collapsed="false">
      <c r="B515" s="7"/>
      <c r="C515" s="6"/>
      <c r="G515" s="2"/>
    </row>
    <row r="516" customFormat="false" ht="13.8" hidden="false" customHeight="false" outlineLevel="0" collapsed="false">
      <c r="B516" s="7"/>
      <c r="C516" s="6"/>
      <c r="G516" s="2"/>
    </row>
    <row r="517" customFormat="false" ht="13.8" hidden="false" customHeight="false" outlineLevel="0" collapsed="false">
      <c r="B517" s="7"/>
      <c r="C517" s="6"/>
      <c r="G517" s="2"/>
    </row>
    <row r="518" customFormat="false" ht="13.8" hidden="false" customHeight="false" outlineLevel="0" collapsed="false">
      <c r="B518" s="7"/>
      <c r="C518" s="6"/>
      <c r="G518" s="2"/>
    </row>
    <row r="519" customFormat="false" ht="13.8" hidden="false" customHeight="false" outlineLevel="0" collapsed="false">
      <c r="B519" s="7"/>
      <c r="C519" s="6"/>
      <c r="G519" s="2"/>
    </row>
    <row r="520" customFormat="false" ht="13.8" hidden="false" customHeight="false" outlineLevel="0" collapsed="false">
      <c r="B520" s="7"/>
      <c r="C520" s="6"/>
      <c r="G520" s="2"/>
    </row>
    <row r="521" customFormat="false" ht="13.8" hidden="false" customHeight="false" outlineLevel="0" collapsed="false">
      <c r="B521" s="7"/>
      <c r="C521" s="6"/>
      <c r="G521" s="2"/>
    </row>
    <row r="522" customFormat="false" ht="13.8" hidden="false" customHeight="false" outlineLevel="0" collapsed="false">
      <c r="B522" s="7"/>
      <c r="C522" s="6"/>
      <c r="G522" s="2"/>
    </row>
    <row r="523" customFormat="false" ht="13.8" hidden="false" customHeight="false" outlineLevel="0" collapsed="false">
      <c r="B523" s="7"/>
      <c r="C523" s="6"/>
      <c r="G523" s="2"/>
    </row>
    <row r="524" customFormat="false" ht="13.8" hidden="false" customHeight="false" outlineLevel="0" collapsed="false">
      <c r="B524" s="7"/>
      <c r="C524" s="6"/>
      <c r="G524" s="2"/>
    </row>
    <row r="525" customFormat="false" ht="13.8" hidden="false" customHeight="false" outlineLevel="0" collapsed="false">
      <c r="B525" s="7"/>
      <c r="C525" s="6"/>
      <c r="G525" s="2"/>
    </row>
    <row r="526" customFormat="false" ht="13.8" hidden="false" customHeight="false" outlineLevel="0" collapsed="false">
      <c r="B526" s="7"/>
      <c r="C526" s="6"/>
      <c r="G526" s="2"/>
    </row>
    <row r="527" customFormat="false" ht="13.8" hidden="false" customHeight="false" outlineLevel="0" collapsed="false">
      <c r="B527" s="7"/>
      <c r="C527" s="6"/>
      <c r="G527" s="2"/>
    </row>
    <row r="528" customFormat="false" ht="13.8" hidden="false" customHeight="false" outlineLevel="0" collapsed="false">
      <c r="B528" s="7"/>
      <c r="C528" s="6"/>
      <c r="G528" s="2"/>
    </row>
    <row r="529" customFormat="false" ht="13.8" hidden="false" customHeight="false" outlineLevel="0" collapsed="false">
      <c r="B529" s="7"/>
      <c r="C529" s="6"/>
      <c r="G529" s="2"/>
    </row>
    <row r="530" customFormat="false" ht="13.8" hidden="false" customHeight="false" outlineLevel="0" collapsed="false">
      <c r="B530" s="7"/>
      <c r="C530" s="6"/>
      <c r="G530" s="2"/>
    </row>
    <row r="531" customFormat="false" ht="13.8" hidden="false" customHeight="false" outlineLevel="0" collapsed="false">
      <c r="B531" s="7"/>
      <c r="C531" s="6"/>
      <c r="G531" s="2"/>
    </row>
    <row r="532" customFormat="false" ht="13.8" hidden="false" customHeight="false" outlineLevel="0" collapsed="false">
      <c r="B532" s="7"/>
      <c r="C532" s="6"/>
      <c r="G532" s="2"/>
    </row>
    <row r="533" customFormat="false" ht="13.8" hidden="false" customHeight="false" outlineLevel="0" collapsed="false">
      <c r="B533" s="7"/>
      <c r="C533" s="6"/>
      <c r="G533" s="2"/>
    </row>
    <row r="534" customFormat="false" ht="13.8" hidden="false" customHeight="false" outlineLevel="0" collapsed="false">
      <c r="B534" s="7"/>
      <c r="C534" s="6"/>
      <c r="G534" s="2"/>
    </row>
    <row r="535" customFormat="false" ht="13.8" hidden="false" customHeight="false" outlineLevel="0" collapsed="false">
      <c r="B535" s="7"/>
      <c r="C535" s="6"/>
      <c r="G535" s="2"/>
    </row>
    <row r="536" customFormat="false" ht="13.8" hidden="false" customHeight="false" outlineLevel="0" collapsed="false">
      <c r="B536" s="7"/>
      <c r="C536" s="6"/>
      <c r="G536" s="2"/>
    </row>
    <row r="537" customFormat="false" ht="13.8" hidden="false" customHeight="false" outlineLevel="0" collapsed="false">
      <c r="B537" s="7"/>
      <c r="C537" s="6"/>
      <c r="G537" s="2"/>
    </row>
    <row r="538" customFormat="false" ht="13.8" hidden="false" customHeight="false" outlineLevel="0" collapsed="false">
      <c r="B538" s="7"/>
      <c r="C538" s="6"/>
      <c r="G538" s="2"/>
    </row>
    <row r="539" customFormat="false" ht="13.8" hidden="false" customHeight="false" outlineLevel="0" collapsed="false">
      <c r="B539" s="7"/>
      <c r="C539" s="6"/>
      <c r="G539" s="2"/>
    </row>
    <row r="540" customFormat="false" ht="13.8" hidden="false" customHeight="false" outlineLevel="0" collapsed="false">
      <c r="B540" s="7"/>
      <c r="C540" s="6"/>
      <c r="G540" s="2"/>
    </row>
    <row r="541" customFormat="false" ht="13.8" hidden="false" customHeight="false" outlineLevel="0" collapsed="false">
      <c r="B541" s="7"/>
      <c r="C541" s="6"/>
      <c r="G541" s="2"/>
    </row>
    <row r="542" customFormat="false" ht="13.8" hidden="false" customHeight="false" outlineLevel="0" collapsed="false">
      <c r="B542" s="7"/>
      <c r="C542" s="6"/>
      <c r="G542" s="2"/>
    </row>
    <row r="543" customFormat="false" ht="13.8" hidden="false" customHeight="false" outlineLevel="0" collapsed="false">
      <c r="B543" s="7"/>
      <c r="C543" s="6"/>
      <c r="G543" s="2"/>
    </row>
    <row r="544" customFormat="false" ht="13.8" hidden="false" customHeight="false" outlineLevel="0" collapsed="false">
      <c r="B544" s="7"/>
      <c r="C544" s="6"/>
      <c r="G544" s="2"/>
    </row>
    <row r="545" customFormat="false" ht="13.8" hidden="false" customHeight="false" outlineLevel="0" collapsed="false">
      <c r="B545" s="7"/>
      <c r="C545" s="6"/>
      <c r="G545" s="2"/>
    </row>
    <row r="546" customFormat="false" ht="13.8" hidden="false" customHeight="false" outlineLevel="0" collapsed="false">
      <c r="B546" s="7"/>
      <c r="C546" s="6"/>
      <c r="G546" s="2"/>
    </row>
    <row r="547" customFormat="false" ht="13.8" hidden="false" customHeight="false" outlineLevel="0" collapsed="false">
      <c r="B547" s="7"/>
      <c r="C547" s="6"/>
      <c r="G547" s="2"/>
    </row>
    <row r="548" customFormat="false" ht="13.8" hidden="false" customHeight="false" outlineLevel="0" collapsed="false">
      <c r="B548" s="7"/>
      <c r="C548" s="6"/>
      <c r="G548" s="2"/>
    </row>
    <row r="549" customFormat="false" ht="13.8" hidden="false" customHeight="false" outlineLevel="0" collapsed="false">
      <c r="B549" s="7"/>
      <c r="C549" s="6"/>
      <c r="G549" s="2"/>
    </row>
    <row r="550" customFormat="false" ht="13.8" hidden="false" customHeight="false" outlineLevel="0" collapsed="false">
      <c r="B550" s="7"/>
      <c r="C550" s="6"/>
      <c r="G550" s="2"/>
    </row>
    <row r="551" customFormat="false" ht="13.8" hidden="false" customHeight="false" outlineLevel="0" collapsed="false">
      <c r="B551" s="7"/>
      <c r="C551" s="6"/>
      <c r="G551" s="2"/>
    </row>
    <row r="552" customFormat="false" ht="13.8" hidden="false" customHeight="false" outlineLevel="0" collapsed="false">
      <c r="B552" s="7"/>
      <c r="C552" s="6"/>
      <c r="G552" s="2"/>
    </row>
    <row r="553" customFormat="false" ht="13.8" hidden="false" customHeight="false" outlineLevel="0" collapsed="false">
      <c r="B553" s="7"/>
      <c r="C553" s="6"/>
      <c r="G553" s="2"/>
    </row>
    <row r="554" customFormat="false" ht="13.8" hidden="false" customHeight="false" outlineLevel="0" collapsed="false">
      <c r="B554" s="7"/>
      <c r="C554" s="6"/>
      <c r="G554" s="2"/>
    </row>
    <row r="555" customFormat="false" ht="13.8" hidden="false" customHeight="false" outlineLevel="0" collapsed="false">
      <c r="B555" s="7"/>
      <c r="C555" s="6"/>
      <c r="G555" s="2"/>
    </row>
    <row r="556" customFormat="false" ht="13.8" hidden="false" customHeight="false" outlineLevel="0" collapsed="false">
      <c r="B556" s="7"/>
      <c r="C556" s="6"/>
      <c r="G556" s="2"/>
    </row>
    <row r="557" customFormat="false" ht="13.8" hidden="false" customHeight="false" outlineLevel="0" collapsed="false">
      <c r="B557" s="7"/>
      <c r="C557" s="6"/>
      <c r="G557" s="2"/>
    </row>
    <row r="558" customFormat="false" ht="13.8" hidden="false" customHeight="false" outlineLevel="0" collapsed="false">
      <c r="B558" s="7"/>
      <c r="C558" s="6"/>
      <c r="G558" s="2"/>
    </row>
    <row r="559" customFormat="false" ht="13.8" hidden="false" customHeight="false" outlineLevel="0" collapsed="false">
      <c r="B559" s="7"/>
      <c r="C559" s="6"/>
      <c r="G559" s="2"/>
    </row>
    <row r="560" customFormat="false" ht="13.8" hidden="false" customHeight="false" outlineLevel="0" collapsed="false">
      <c r="B560" s="7"/>
      <c r="C560" s="6"/>
      <c r="G560" s="2"/>
    </row>
    <row r="561" customFormat="false" ht="13.8" hidden="false" customHeight="false" outlineLevel="0" collapsed="false">
      <c r="B561" s="7"/>
      <c r="C561" s="6"/>
      <c r="G561" s="2"/>
    </row>
    <row r="562" customFormat="false" ht="13.8" hidden="false" customHeight="false" outlineLevel="0" collapsed="false">
      <c r="B562" s="7"/>
      <c r="C562" s="6"/>
      <c r="G562" s="2"/>
    </row>
    <row r="563" customFormat="false" ht="13.8" hidden="false" customHeight="false" outlineLevel="0" collapsed="false">
      <c r="B563" s="7"/>
      <c r="C563" s="6"/>
      <c r="G563" s="2"/>
    </row>
    <row r="564" customFormat="false" ht="13.8" hidden="false" customHeight="false" outlineLevel="0" collapsed="false">
      <c r="B564" s="7"/>
      <c r="C564" s="6"/>
      <c r="G564" s="2"/>
    </row>
    <row r="565" customFormat="false" ht="13.8" hidden="false" customHeight="false" outlineLevel="0" collapsed="false">
      <c r="B565" s="7"/>
      <c r="C565" s="6"/>
      <c r="G565" s="2"/>
    </row>
    <row r="566" customFormat="false" ht="13.8" hidden="false" customHeight="false" outlineLevel="0" collapsed="false">
      <c r="B566" s="7"/>
      <c r="C566" s="6"/>
      <c r="G566" s="2"/>
    </row>
    <row r="567" customFormat="false" ht="13.8" hidden="false" customHeight="false" outlineLevel="0" collapsed="false">
      <c r="B567" s="7"/>
      <c r="C567" s="6"/>
      <c r="G567" s="2"/>
    </row>
    <row r="568" customFormat="false" ht="13.8" hidden="false" customHeight="false" outlineLevel="0" collapsed="false">
      <c r="B568" s="7"/>
      <c r="C568" s="6"/>
      <c r="G568" s="2"/>
    </row>
    <row r="569" customFormat="false" ht="13.8" hidden="false" customHeight="false" outlineLevel="0" collapsed="false">
      <c r="B569" s="7"/>
      <c r="C569" s="6"/>
      <c r="G569" s="2"/>
    </row>
    <row r="570" customFormat="false" ht="13.8" hidden="false" customHeight="false" outlineLevel="0" collapsed="false">
      <c r="B570" s="7"/>
      <c r="C570" s="6"/>
      <c r="G570" s="2"/>
    </row>
    <row r="571" customFormat="false" ht="13.8" hidden="false" customHeight="false" outlineLevel="0" collapsed="false">
      <c r="B571" s="7"/>
      <c r="C571" s="6"/>
      <c r="G571" s="2"/>
    </row>
    <row r="572" customFormat="false" ht="13.8" hidden="false" customHeight="false" outlineLevel="0" collapsed="false">
      <c r="B572" s="7"/>
      <c r="C572" s="6"/>
      <c r="G572" s="2"/>
    </row>
    <row r="573" customFormat="false" ht="13.8" hidden="false" customHeight="false" outlineLevel="0" collapsed="false">
      <c r="B573" s="7"/>
      <c r="C573" s="6"/>
      <c r="G573" s="2"/>
    </row>
    <row r="574" customFormat="false" ht="13.8" hidden="false" customHeight="false" outlineLevel="0" collapsed="false">
      <c r="B574" s="7"/>
      <c r="C574" s="6"/>
      <c r="G574" s="2"/>
    </row>
    <row r="575" customFormat="false" ht="13.8" hidden="false" customHeight="false" outlineLevel="0" collapsed="false">
      <c r="B575" s="7"/>
      <c r="C575" s="6"/>
      <c r="G575" s="2"/>
    </row>
    <row r="576" customFormat="false" ht="13.8" hidden="false" customHeight="false" outlineLevel="0" collapsed="false">
      <c r="B576" s="7"/>
      <c r="C576" s="6"/>
      <c r="G576" s="2"/>
    </row>
    <row r="577" customFormat="false" ht="13.8" hidden="false" customHeight="false" outlineLevel="0" collapsed="false">
      <c r="B577" s="7"/>
      <c r="C577" s="6"/>
      <c r="G577" s="2"/>
    </row>
    <row r="578" customFormat="false" ht="13.8" hidden="false" customHeight="false" outlineLevel="0" collapsed="false">
      <c r="B578" s="7"/>
      <c r="C578" s="6"/>
      <c r="G578" s="2"/>
    </row>
    <row r="579" customFormat="false" ht="13.8" hidden="false" customHeight="false" outlineLevel="0" collapsed="false">
      <c r="C579" s="6"/>
      <c r="G579" s="2"/>
    </row>
    <row r="580" customFormat="false" ht="13.8" hidden="false" customHeight="false" outlineLevel="0" collapsed="false">
      <c r="C580" s="6"/>
      <c r="G580" s="2"/>
    </row>
    <row r="581" customFormat="false" ht="13.8" hidden="false" customHeight="false" outlineLevel="0" collapsed="false">
      <c r="C581" s="6"/>
      <c r="G581" s="2"/>
    </row>
    <row r="582" customFormat="false" ht="13.8" hidden="false" customHeight="false" outlineLevel="0" collapsed="false">
      <c r="C582" s="6"/>
      <c r="G582" s="2"/>
    </row>
    <row r="583" customFormat="false" ht="13.8" hidden="false" customHeight="false" outlineLevel="0" collapsed="false">
      <c r="C583" s="6"/>
      <c r="G583" s="2"/>
    </row>
    <row r="584" customFormat="false" ht="13.8" hidden="false" customHeight="false" outlineLevel="0" collapsed="false">
      <c r="C584" s="6"/>
      <c r="G584" s="2"/>
    </row>
    <row r="585" customFormat="false" ht="13.8" hidden="false" customHeight="false" outlineLevel="0" collapsed="false">
      <c r="C585" s="6"/>
      <c r="G585" s="2"/>
    </row>
    <row r="586" customFormat="false" ht="13.8" hidden="false" customHeight="false" outlineLevel="0" collapsed="false">
      <c r="C586" s="6"/>
      <c r="G586" s="2"/>
    </row>
    <row r="587" customFormat="false" ht="13.8" hidden="false" customHeight="false" outlineLevel="0" collapsed="false">
      <c r="C587" s="6"/>
      <c r="G587" s="2"/>
    </row>
    <row r="588" customFormat="false" ht="13.8" hidden="false" customHeight="false" outlineLevel="0" collapsed="false">
      <c r="C588" s="6"/>
      <c r="G588" s="2"/>
    </row>
    <row r="589" customFormat="false" ht="13.8" hidden="false" customHeight="false" outlineLevel="0" collapsed="false">
      <c r="C589" s="6"/>
      <c r="G589" s="2"/>
    </row>
    <row r="590" customFormat="false" ht="13.8" hidden="false" customHeight="false" outlineLevel="0" collapsed="false">
      <c r="C590" s="6"/>
      <c r="G590" s="2"/>
    </row>
    <row r="591" customFormat="false" ht="13.8" hidden="false" customHeight="false" outlineLevel="0" collapsed="false">
      <c r="C591" s="6"/>
      <c r="G591" s="2"/>
    </row>
    <row r="592" customFormat="false" ht="13.8" hidden="false" customHeight="false" outlineLevel="0" collapsed="false">
      <c r="C592" s="6"/>
      <c r="G592" s="2"/>
    </row>
    <row r="593" customFormat="false" ht="13.8" hidden="false" customHeight="false" outlineLevel="0" collapsed="false">
      <c r="C593" s="6"/>
      <c r="G593" s="2"/>
    </row>
    <row r="594" customFormat="false" ht="13.8" hidden="false" customHeight="false" outlineLevel="0" collapsed="false">
      <c r="C594" s="6"/>
      <c r="G594" s="2"/>
    </row>
    <row r="595" customFormat="false" ht="13.8" hidden="false" customHeight="false" outlineLevel="0" collapsed="false">
      <c r="C595" s="6"/>
      <c r="G595" s="2"/>
    </row>
    <row r="596" customFormat="false" ht="13.8" hidden="false" customHeight="false" outlineLevel="0" collapsed="false">
      <c r="C596" s="6"/>
      <c r="G596" s="2"/>
    </row>
    <row r="597" customFormat="false" ht="13.8" hidden="false" customHeight="false" outlineLevel="0" collapsed="false">
      <c r="C597" s="6"/>
      <c r="G597" s="2"/>
    </row>
    <row r="598" customFormat="false" ht="13.8" hidden="false" customHeight="false" outlineLevel="0" collapsed="false">
      <c r="C598" s="6"/>
      <c r="G598" s="2"/>
    </row>
    <row r="599" customFormat="false" ht="13.8" hidden="false" customHeight="false" outlineLevel="0" collapsed="false">
      <c r="C599" s="6"/>
      <c r="G599" s="2"/>
    </row>
    <row r="600" customFormat="false" ht="13.8" hidden="false" customHeight="false" outlineLevel="0" collapsed="false">
      <c r="C600" s="6"/>
      <c r="G600" s="2"/>
    </row>
    <row r="601" customFormat="false" ht="13.8" hidden="false" customHeight="false" outlineLevel="0" collapsed="false">
      <c r="C601" s="6"/>
      <c r="G601" s="2"/>
    </row>
    <row r="602" customFormat="false" ht="13.8" hidden="false" customHeight="false" outlineLevel="0" collapsed="false">
      <c r="C602" s="6"/>
      <c r="G602" s="2"/>
    </row>
    <row r="603" customFormat="false" ht="13.8" hidden="false" customHeight="false" outlineLevel="0" collapsed="false">
      <c r="C603" s="6"/>
      <c r="G603" s="2"/>
    </row>
    <row r="604" customFormat="false" ht="13.8" hidden="false" customHeight="false" outlineLevel="0" collapsed="false">
      <c r="C604" s="6"/>
      <c r="G604" s="2"/>
    </row>
    <row r="605" customFormat="false" ht="13.8" hidden="false" customHeight="false" outlineLevel="0" collapsed="false">
      <c r="C605" s="6"/>
      <c r="G605" s="2"/>
    </row>
    <row r="606" customFormat="false" ht="13.8" hidden="false" customHeight="false" outlineLevel="0" collapsed="false">
      <c r="C606" s="6"/>
      <c r="G606" s="2"/>
    </row>
    <row r="607" customFormat="false" ht="13.8" hidden="false" customHeight="false" outlineLevel="0" collapsed="false">
      <c r="C607" s="6"/>
      <c r="G607" s="2"/>
    </row>
    <row r="608" customFormat="false" ht="13.8" hidden="false" customHeight="false" outlineLevel="0" collapsed="false">
      <c r="C608" s="6"/>
      <c r="G608" s="2"/>
    </row>
    <row r="609" customFormat="false" ht="13.8" hidden="false" customHeight="false" outlineLevel="0" collapsed="false">
      <c r="C609" s="6"/>
      <c r="G609" s="2"/>
    </row>
    <row r="610" customFormat="false" ht="13.8" hidden="false" customHeight="false" outlineLevel="0" collapsed="false">
      <c r="C610" s="6"/>
      <c r="G610" s="2"/>
    </row>
    <row r="611" customFormat="false" ht="13.8" hidden="false" customHeight="false" outlineLevel="0" collapsed="false">
      <c r="C611" s="6"/>
      <c r="G611" s="2"/>
    </row>
    <row r="612" customFormat="false" ht="13.8" hidden="false" customHeight="false" outlineLevel="0" collapsed="false">
      <c r="C612" s="6"/>
      <c r="G612" s="2"/>
    </row>
    <row r="613" customFormat="false" ht="13.8" hidden="false" customHeight="false" outlineLevel="0" collapsed="false">
      <c r="C613" s="6"/>
      <c r="G613" s="2"/>
    </row>
    <row r="614" customFormat="false" ht="13.8" hidden="false" customHeight="false" outlineLevel="0" collapsed="false">
      <c r="C614" s="6"/>
      <c r="G614" s="2"/>
    </row>
    <row r="615" customFormat="false" ht="13.8" hidden="false" customHeight="false" outlineLevel="0" collapsed="false">
      <c r="C615" s="6"/>
      <c r="G615" s="2"/>
    </row>
    <row r="616" customFormat="false" ht="13.8" hidden="false" customHeight="false" outlineLevel="0" collapsed="false">
      <c r="C616" s="6"/>
      <c r="G616" s="2"/>
    </row>
    <row r="617" customFormat="false" ht="13.8" hidden="false" customHeight="false" outlineLevel="0" collapsed="false">
      <c r="C617" s="6"/>
      <c r="G617" s="2"/>
    </row>
    <row r="618" customFormat="false" ht="13.8" hidden="false" customHeight="false" outlineLevel="0" collapsed="false">
      <c r="C618" s="6"/>
      <c r="G618" s="2"/>
    </row>
    <row r="619" customFormat="false" ht="13.8" hidden="false" customHeight="false" outlineLevel="0" collapsed="false">
      <c r="C619" s="6"/>
      <c r="G619" s="2"/>
    </row>
    <row r="620" customFormat="false" ht="13.8" hidden="false" customHeight="false" outlineLevel="0" collapsed="false">
      <c r="C620" s="6"/>
      <c r="G620" s="2"/>
    </row>
    <row r="621" customFormat="false" ht="13.8" hidden="false" customHeight="false" outlineLevel="0" collapsed="false">
      <c r="C621" s="6"/>
      <c r="G621" s="2"/>
    </row>
    <row r="622" customFormat="false" ht="13.8" hidden="false" customHeight="false" outlineLevel="0" collapsed="false">
      <c r="C622" s="6"/>
      <c r="G622" s="2"/>
    </row>
    <row r="623" customFormat="false" ht="13.8" hidden="false" customHeight="false" outlineLevel="0" collapsed="false">
      <c r="C623" s="6"/>
      <c r="G623" s="2"/>
    </row>
    <row r="624" customFormat="false" ht="13.8" hidden="false" customHeight="false" outlineLevel="0" collapsed="false">
      <c r="C624" s="6"/>
      <c r="G624" s="2"/>
    </row>
    <row r="625" customFormat="false" ht="13.8" hidden="false" customHeight="false" outlineLevel="0" collapsed="false">
      <c r="C625" s="6"/>
      <c r="G625" s="2"/>
    </row>
    <row r="626" customFormat="false" ht="13.8" hidden="false" customHeight="false" outlineLevel="0" collapsed="false">
      <c r="C626" s="6"/>
      <c r="G626" s="2"/>
    </row>
    <row r="627" customFormat="false" ht="13.8" hidden="false" customHeight="false" outlineLevel="0" collapsed="false">
      <c r="C627" s="6"/>
      <c r="G627" s="2"/>
    </row>
    <row r="628" customFormat="false" ht="13.8" hidden="false" customHeight="false" outlineLevel="0" collapsed="false">
      <c r="C628" s="6"/>
      <c r="G628" s="2"/>
    </row>
    <row r="629" customFormat="false" ht="13.8" hidden="false" customHeight="false" outlineLevel="0" collapsed="false">
      <c r="C629" s="6"/>
      <c r="G629" s="2"/>
    </row>
    <row r="630" customFormat="false" ht="13.8" hidden="false" customHeight="false" outlineLevel="0" collapsed="false">
      <c r="C630" s="6"/>
      <c r="G630" s="2"/>
    </row>
    <row r="631" customFormat="false" ht="13.8" hidden="false" customHeight="false" outlineLevel="0" collapsed="false">
      <c r="C631" s="6"/>
      <c r="G631" s="2"/>
    </row>
    <row r="632" customFormat="false" ht="13.8" hidden="false" customHeight="false" outlineLevel="0" collapsed="false">
      <c r="C632" s="6"/>
      <c r="G632" s="2"/>
    </row>
    <row r="633" customFormat="false" ht="13.8" hidden="false" customHeight="false" outlineLevel="0" collapsed="false">
      <c r="C633" s="6"/>
      <c r="G633" s="2"/>
    </row>
    <row r="634" customFormat="false" ht="13.8" hidden="false" customHeight="false" outlineLevel="0" collapsed="false">
      <c r="C634" s="6"/>
      <c r="G634" s="2"/>
    </row>
    <row r="635" customFormat="false" ht="13.8" hidden="false" customHeight="false" outlineLevel="0" collapsed="false">
      <c r="C635" s="6"/>
      <c r="G635" s="2"/>
    </row>
    <row r="636" customFormat="false" ht="13.8" hidden="false" customHeight="false" outlineLevel="0" collapsed="false">
      <c r="C636" s="6"/>
      <c r="G636" s="2"/>
    </row>
    <row r="637" customFormat="false" ht="13.8" hidden="false" customHeight="false" outlineLevel="0" collapsed="false">
      <c r="C637" s="6"/>
      <c r="G637" s="2"/>
    </row>
    <row r="638" customFormat="false" ht="13.8" hidden="false" customHeight="false" outlineLevel="0" collapsed="false">
      <c r="C638" s="6"/>
      <c r="G638" s="2"/>
    </row>
    <row r="639" customFormat="false" ht="13.8" hidden="false" customHeight="false" outlineLevel="0" collapsed="false">
      <c r="C639" s="6"/>
      <c r="G639" s="2"/>
    </row>
    <row r="640" customFormat="false" ht="13.8" hidden="false" customHeight="false" outlineLevel="0" collapsed="false">
      <c r="C640" s="6"/>
      <c r="G640" s="2"/>
    </row>
    <row r="641" customFormat="false" ht="13.8" hidden="false" customHeight="false" outlineLevel="0" collapsed="false">
      <c r="C641" s="6"/>
      <c r="G641" s="2"/>
    </row>
    <row r="642" customFormat="false" ht="13.8" hidden="false" customHeight="false" outlineLevel="0" collapsed="false">
      <c r="C642" s="6"/>
      <c r="G642" s="2"/>
    </row>
    <row r="643" customFormat="false" ht="13.8" hidden="false" customHeight="false" outlineLevel="0" collapsed="false">
      <c r="C643" s="6"/>
      <c r="G643" s="2"/>
    </row>
    <row r="644" customFormat="false" ht="13.8" hidden="false" customHeight="false" outlineLevel="0" collapsed="false">
      <c r="C644" s="6"/>
      <c r="G644" s="2"/>
    </row>
    <row r="645" customFormat="false" ht="13.8" hidden="false" customHeight="false" outlineLevel="0" collapsed="false">
      <c r="C645" s="6"/>
      <c r="G645" s="2"/>
    </row>
    <row r="646" customFormat="false" ht="13.8" hidden="false" customHeight="false" outlineLevel="0" collapsed="false">
      <c r="C646" s="6"/>
      <c r="G646" s="2"/>
    </row>
    <row r="647" customFormat="false" ht="13.8" hidden="false" customHeight="false" outlineLevel="0" collapsed="false">
      <c r="C647" s="6"/>
      <c r="G647" s="2"/>
    </row>
    <row r="648" customFormat="false" ht="13.8" hidden="false" customHeight="false" outlineLevel="0" collapsed="false">
      <c r="C648" s="6"/>
      <c r="G648" s="2"/>
    </row>
    <row r="649" customFormat="false" ht="13.8" hidden="false" customHeight="false" outlineLevel="0" collapsed="false">
      <c r="C649" s="6"/>
      <c r="G649" s="2"/>
    </row>
    <row r="650" customFormat="false" ht="13.8" hidden="false" customHeight="false" outlineLevel="0" collapsed="false">
      <c r="C650" s="6"/>
      <c r="G650" s="2"/>
    </row>
    <row r="651" customFormat="false" ht="13.8" hidden="false" customHeight="false" outlineLevel="0" collapsed="false">
      <c r="C651" s="6"/>
      <c r="G651" s="2"/>
    </row>
    <row r="652" customFormat="false" ht="13.8" hidden="false" customHeight="false" outlineLevel="0" collapsed="false">
      <c r="C652" s="6"/>
      <c r="G652" s="2"/>
    </row>
    <row r="653" customFormat="false" ht="13.8" hidden="false" customHeight="false" outlineLevel="0" collapsed="false">
      <c r="C653" s="6"/>
      <c r="G653" s="2"/>
    </row>
    <row r="654" customFormat="false" ht="13.8" hidden="false" customHeight="false" outlineLevel="0" collapsed="false">
      <c r="C654" s="6"/>
      <c r="G654" s="2"/>
    </row>
    <row r="655" customFormat="false" ht="13.8" hidden="false" customHeight="false" outlineLevel="0" collapsed="false">
      <c r="C655" s="6"/>
      <c r="G655" s="2"/>
    </row>
    <row r="656" customFormat="false" ht="13.8" hidden="false" customHeight="false" outlineLevel="0" collapsed="false">
      <c r="C656" s="6"/>
      <c r="G656" s="2"/>
    </row>
    <row r="657" customFormat="false" ht="13.8" hidden="false" customHeight="false" outlineLevel="0" collapsed="false">
      <c r="C657" s="6"/>
      <c r="G657" s="2"/>
    </row>
    <row r="658" customFormat="false" ht="13.8" hidden="false" customHeight="false" outlineLevel="0" collapsed="false">
      <c r="C658" s="6"/>
      <c r="G658" s="2"/>
    </row>
    <row r="659" customFormat="false" ht="13.8" hidden="false" customHeight="false" outlineLevel="0" collapsed="false">
      <c r="C659" s="6"/>
      <c r="G659" s="2"/>
    </row>
    <row r="660" customFormat="false" ht="13.8" hidden="false" customHeight="false" outlineLevel="0" collapsed="false">
      <c r="C660" s="6"/>
      <c r="G660" s="2"/>
    </row>
    <row r="661" customFormat="false" ht="13.8" hidden="false" customHeight="false" outlineLevel="0" collapsed="false">
      <c r="C661" s="6"/>
      <c r="G661" s="2"/>
    </row>
    <row r="662" customFormat="false" ht="13.8" hidden="false" customHeight="false" outlineLevel="0" collapsed="false">
      <c r="C662" s="6"/>
      <c r="G662" s="2"/>
    </row>
    <row r="663" customFormat="false" ht="13.8" hidden="false" customHeight="false" outlineLevel="0" collapsed="false">
      <c r="C663" s="6"/>
      <c r="G663" s="2"/>
    </row>
    <row r="664" customFormat="false" ht="13.8" hidden="false" customHeight="false" outlineLevel="0" collapsed="false">
      <c r="C664" s="6"/>
      <c r="G664" s="2"/>
    </row>
    <row r="665" customFormat="false" ht="13.8" hidden="false" customHeight="false" outlineLevel="0" collapsed="false">
      <c r="C665" s="6"/>
      <c r="G665" s="2"/>
    </row>
    <row r="666" customFormat="false" ht="13.8" hidden="false" customHeight="false" outlineLevel="0" collapsed="false">
      <c r="C666" s="6"/>
      <c r="G666" s="2"/>
    </row>
    <row r="667" customFormat="false" ht="13.8" hidden="false" customHeight="false" outlineLevel="0" collapsed="false">
      <c r="C667" s="6"/>
      <c r="G667" s="2"/>
    </row>
    <row r="668" customFormat="false" ht="13.8" hidden="false" customHeight="false" outlineLevel="0" collapsed="false">
      <c r="C668" s="6"/>
      <c r="G668" s="2"/>
    </row>
    <row r="669" customFormat="false" ht="13.8" hidden="false" customHeight="false" outlineLevel="0" collapsed="false">
      <c r="C669" s="6"/>
      <c r="G669" s="2"/>
    </row>
    <row r="670" customFormat="false" ht="13.8" hidden="false" customHeight="false" outlineLevel="0" collapsed="false">
      <c r="C670" s="6"/>
      <c r="G670" s="2"/>
    </row>
    <row r="671" customFormat="false" ht="13.8" hidden="false" customHeight="false" outlineLevel="0" collapsed="false">
      <c r="C671" s="6"/>
      <c r="G671" s="2"/>
    </row>
    <row r="672" customFormat="false" ht="13.8" hidden="false" customHeight="false" outlineLevel="0" collapsed="false">
      <c r="C672" s="6"/>
      <c r="G672" s="2"/>
    </row>
    <row r="673" customFormat="false" ht="13.8" hidden="false" customHeight="false" outlineLevel="0" collapsed="false">
      <c r="C673" s="6"/>
      <c r="G673" s="2"/>
    </row>
    <row r="674" customFormat="false" ht="13.8" hidden="false" customHeight="false" outlineLevel="0" collapsed="false">
      <c r="C674" s="6"/>
      <c r="G674" s="2"/>
    </row>
    <row r="675" customFormat="false" ht="13.8" hidden="false" customHeight="false" outlineLevel="0" collapsed="false">
      <c r="C675" s="6"/>
      <c r="G675" s="2"/>
    </row>
    <row r="676" customFormat="false" ht="13.8" hidden="false" customHeight="false" outlineLevel="0" collapsed="false">
      <c r="C676" s="6"/>
      <c r="G676" s="2"/>
    </row>
    <row r="677" customFormat="false" ht="13.8" hidden="false" customHeight="false" outlineLevel="0" collapsed="false">
      <c r="C677" s="6"/>
      <c r="G677" s="2"/>
    </row>
    <row r="678" customFormat="false" ht="13.8" hidden="false" customHeight="false" outlineLevel="0" collapsed="false">
      <c r="C678" s="6"/>
      <c r="G678" s="2"/>
    </row>
    <row r="679" customFormat="false" ht="13.8" hidden="false" customHeight="false" outlineLevel="0" collapsed="false">
      <c r="C679" s="6"/>
      <c r="G679" s="2"/>
    </row>
    <row r="680" customFormat="false" ht="13.8" hidden="false" customHeight="false" outlineLevel="0" collapsed="false">
      <c r="C680" s="6"/>
      <c r="G680" s="2"/>
    </row>
    <row r="681" customFormat="false" ht="13.8" hidden="false" customHeight="false" outlineLevel="0" collapsed="false">
      <c r="C681" s="6"/>
      <c r="G681" s="2"/>
    </row>
    <row r="682" customFormat="false" ht="13.8" hidden="false" customHeight="false" outlineLevel="0" collapsed="false">
      <c r="C682" s="6"/>
      <c r="G682" s="2"/>
    </row>
    <row r="683" customFormat="false" ht="13.8" hidden="false" customHeight="false" outlineLevel="0" collapsed="false">
      <c r="C683" s="6"/>
      <c r="G683" s="2"/>
    </row>
    <row r="684" customFormat="false" ht="13.8" hidden="false" customHeight="false" outlineLevel="0" collapsed="false">
      <c r="C684" s="6"/>
      <c r="G684" s="2"/>
    </row>
    <row r="685" customFormat="false" ht="13.8" hidden="false" customHeight="false" outlineLevel="0" collapsed="false">
      <c r="C685" s="6"/>
      <c r="G685" s="2"/>
    </row>
    <row r="686" customFormat="false" ht="13.8" hidden="false" customHeight="false" outlineLevel="0" collapsed="false">
      <c r="C686" s="6"/>
      <c r="G686" s="2"/>
    </row>
    <row r="687" customFormat="false" ht="13.8" hidden="false" customHeight="false" outlineLevel="0" collapsed="false">
      <c r="C687" s="6"/>
      <c r="G687" s="2"/>
    </row>
    <row r="688" customFormat="false" ht="13.8" hidden="false" customHeight="false" outlineLevel="0" collapsed="false">
      <c r="C688" s="6"/>
      <c r="G688" s="2"/>
    </row>
    <row r="689" customFormat="false" ht="13.8" hidden="false" customHeight="false" outlineLevel="0" collapsed="false">
      <c r="C689" s="6"/>
      <c r="G689" s="2"/>
    </row>
    <row r="690" customFormat="false" ht="13.8" hidden="false" customHeight="false" outlineLevel="0" collapsed="false">
      <c r="C690" s="6"/>
      <c r="G690" s="2"/>
    </row>
    <row r="691" customFormat="false" ht="13.8" hidden="false" customHeight="false" outlineLevel="0" collapsed="false">
      <c r="C691" s="6"/>
      <c r="G691" s="2"/>
    </row>
    <row r="692" customFormat="false" ht="13.8" hidden="false" customHeight="false" outlineLevel="0" collapsed="false">
      <c r="C692" s="6"/>
      <c r="G692" s="2"/>
    </row>
    <row r="693" customFormat="false" ht="13.8" hidden="false" customHeight="false" outlineLevel="0" collapsed="false">
      <c r="C693" s="6"/>
      <c r="G693" s="2"/>
    </row>
    <row r="694" customFormat="false" ht="13.8" hidden="false" customHeight="false" outlineLevel="0" collapsed="false">
      <c r="C694" s="6"/>
      <c r="G694" s="2"/>
    </row>
    <row r="695" customFormat="false" ht="13.8" hidden="false" customHeight="false" outlineLevel="0" collapsed="false">
      <c r="C695" s="6"/>
      <c r="G695" s="2"/>
    </row>
    <row r="696" customFormat="false" ht="13.8" hidden="false" customHeight="false" outlineLevel="0" collapsed="false">
      <c r="C696" s="6"/>
      <c r="G696" s="2"/>
    </row>
    <row r="697" customFormat="false" ht="13.8" hidden="false" customHeight="false" outlineLevel="0" collapsed="false">
      <c r="C697" s="6"/>
      <c r="G697" s="2"/>
    </row>
    <row r="698" customFormat="false" ht="13.8" hidden="false" customHeight="false" outlineLevel="0" collapsed="false">
      <c r="C698" s="6"/>
      <c r="G698" s="2"/>
    </row>
    <row r="699" customFormat="false" ht="13.8" hidden="false" customHeight="false" outlineLevel="0" collapsed="false">
      <c r="C699" s="6"/>
      <c r="G699" s="2"/>
    </row>
    <row r="700" customFormat="false" ht="13.8" hidden="false" customHeight="false" outlineLevel="0" collapsed="false">
      <c r="C700" s="6"/>
      <c r="G700" s="2"/>
    </row>
    <row r="701" customFormat="false" ht="13.8" hidden="false" customHeight="false" outlineLevel="0" collapsed="false">
      <c r="C701" s="6"/>
      <c r="G701" s="2"/>
    </row>
    <row r="702" customFormat="false" ht="13.8" hidden="false" customHeight="false" outlineLevel="0" collapsed="false">
      <c r="C702" s="6"/>
      <c r="G702" s="2"/>
    </row>
    <row r="703" customFormat="false" ht="13.8" hidden="false" customHeight="false" outlineLevel="0" collapsed="false">
      <c r="C703" s="6"/>
      <c r="G703" s="2"/>
    </row>
    <row r="704" customFormat="false" ht="13.8" hidden="false" customHeight="false" outlineLevel="0" collapsed="false">
      <c r="C704" s="6"/>
      <c r="G704" s="2"/>
    </row>
    <row r="705" customFormat="false" ht="13.8" hidden="false" customHeight="false" outlineLevel="0" collapsed="false">
      <c r="C705" s="6"/>
      <c r="G705" s="2"/>
    </row>
    <row r="706" customFormat="false" ht="13.8" hidden="false" customHeight="false" outlineLevel="0" collapsed="false">
      <c r="C706" s="6"/>
      <c r="G706" s="2"/>
    </row>
    <row r="707" customFormat="false" ht="13.8" hidden="false" customHeight="false" outlineLevel="0" collapsed="false">
      <c r="C707" s="6"/>
      <c r="G707" s="2"/>
    </row>
    <row r="708" customFormat="false" ht="13.8" hidden="false" customHeight="false" outlineLevel="0" collapsed="false">
      <c r="C708" s="6"/>
      <c r="G708" s="2"/>
    </row>
    <row r="709" customFormat="false" ht="13.8" hidden="false" customHeight="false" outlineLevel="0" collapsed="false">
      <c r="C709" s="6"/>
      <c r="G709" s="2"/>
    </row>
    <row r="710" customFormat="false" ht="13.8" hidden="false" customHeight="false" outlineLevel="0" collapsed="false">
      <c r="C710" s="6"/>
      <c r="G710" s="2"/>
    </row>
    <row r="711" customFormat="false" ht="13.8" hidden="false" customHeight="false" outlineLevel="0" collapsed="false">
      <c r="C711" s="6"/>
      <c r="G711" s="2"/>
    </row>
    <row r="712" customFormat="false" ht="13.8" hidden="false" customHeight="false" outlineLevel="0" collapsed="false">
      <c r="C712" s="6"/>
      <c r="G712" s="2"/>
    </row>
    <row r="713" customFormat="false" ht="13.8" hidden="false" customHeight="false" outlineLevel="0" collapsed="false">
      <c r="C713" s="6"/>
      <c r="G713" s="2"/>
    </row>
    <row r="714" customFormat="false" ht="13.8" hidden="false" customHeight="false" outlineLevel="0" collapsed="false">
      <c r="C714" s="6"/>
      <c r="G714" s="2"/>
    </row>
    <row r="715" customFormat="false" ht="13.8" hidden="false" customHeight="false" outlineLevel="0" collapsed="false">
      <c r="C715" s="6"/>
      <c r="G715" s="2"/>
    </row>
    <row r="716" customFormat="false" ht="13.8" hidden="false" customHeight="false" outlineLevel="0" collapsed="false">
      <c r="C716" s="6"/>
      <c r="G716" s="2"/>
    </row>
    <row r="717" customFormat="false" ht="13.8" hidden="false" customHeight="false" outlineLevel="0" collapsed="false">
      <c r="C717" s="6"/>
      <c r="G717" s="2"/>
    </row>
    <row r="718" customFormat="false" ht="13.8" hidden="false" customHeight="false" outlineLevel="0" collapsed="false">
      <c r="C718" s="6"/>
      <c r="G718" s="2"/>
    </row>
    <row r="719" customFormat="false" ht="13.8" hidden="false" customHeight="false" outlineLevel="0" collapsed="false">
      <c r="C719" s="6"/>
      <c r="G719" s="2"/>
    </row>
    <row r="720" customFormat="false" ht="13.8" hidden="false" customHeight="false" outlineLevel="0" collapsed="false">
      <c r="C720" s="6"/>
      <c r="G720" s="2"/>
    </row>
    <row r="721" customFormat="false" ht="13.8" hidden="false" customHeight="false" outlineLevel="0" collapsed="false">
      <c r="C721" s="6"/>
      <c r="G721" s="2"/>
    </row>
    <row r="722" customFormat="false" ht="13.8" hidden="false" customHeight="false" outlineLevel="0" collapsed="false">
      <c r="C722" s="6"/>
      <c r="G722" s="2"/>
    </row>
    <row r="723" customFormat="false" ht="13.8" hidden="false" customHeight="false" outlineLevel="0" collapsed="false">
      <c r="C723" s="6"/>
      <c r="G723" s="2"/>
    </row>
    <row r="724" customFormat="false" ht="13.8" hidden="false" customHeight="false" outlineLevel="0" collapsed="false">
      <c r="C724" s="6"/>
      <c r="G724" s="2"/>
    </row>
    <row r="725" customFormat="false" ht="13.8" hidden="false" customHeight="false" outlineLevel="0" collapsed="false">
      <c r="C725" s="6"/>
      <c r="G725" s="2"/>
    </row>
    <row r="726" customFormat="false" ht="13.8" hidden="false" customHeight="false" outlineLevel="0" collapsed="false">
      <c r="C726" s="6"/>
      <c r="G726" s="2"/>
    </row>
    <row r="727" customFormat="false" ht="13.8" hidden="false" customHeight="false" outlineLevel="0" collapsed="false">
      <c r="C727" s="6"/>
      <c r="G727" s="2"/>
    </row>
    <row r="728" customFormat="false" ht="13.8" hidden="false" customHeight="false" outlineLevel="0" collapsed="false">
      <c r="C728" s="6"/>
    </row>
    <row r="729" customFormat="false" ht="13.8" hidden="false" customHeight="false" outlineLevel="0" collapsed="false">
      <c r="C729" s="6"/>
    </row>
    <row r="730" customFormat="false" ht="13.8" hidden="false" customHeight="false" outlineLevel="0" collapsed="false">
      <c r="C730" s="6"/>
    </row>
    <row r="731" customFormat="false" ht="13.8" hidden="false" customHeight="false" outlineLevel="0" collapsed="false">
      <c r="C731" s="6"/>
    </row>
    <row r="732" customFormat="false" ht="13.8" hidden="false" customHeight="false" outlineLevel="0" collapsed="false">
      <c r="C732" s="6"/>
    </row>
    <row r="733" customFormat="false" ht="13.8" hidden="false" customHeight="false" outlineLevel="0" collapsed="false">
      <c r="C733" s="6"/>
    </row>
    <row r="734" customFormat="false" ht="13.8" hidden="false" customHeight="false" outlineLevel="0" collapsed="false">
      <c r="C734" s="6"/>
    </row>
    <row r="735" customFormat="false" ht="13.8" hidden="false" customHeight="false" outlineLevel="0" collapsed="false">
      <c r="C735" s="6"/>
    </row>
    <row r="736" customFormat="false" ht="13.8" hidden="false" customHeight="false" outlineLevel="0" collapsed="false">
      <c r="C736" s="6"/>
    </row>
    <row r="737" customFormat="false" ht="13.8" hidden="false" customHeight="false" outlineLevel="0" collapsed="false">
      <c r="C737" s="6"/>
    </row>
    <row r="738" customFormat="false" ht="13.8" hidden="false" customHeight="false" outlineLevel="0" collapsed="false">
      <c r="C738" s="6"/>
    </row>
    <row r="739" customFormat="false" ht="13.8" hidden="false" customHeight="false" outlineLevel="0" collapsed="false">
      <c r="C739" s="6"/>
    </row>
    <row r="740" customFormat="false" ht="13.8" hidden="false" customHeight="false" outlineLevel="0" collapsed="false">
      <c r="C740" s="6"/>
    </row>
    <row r="741" customFormat="false" ht="13.8" hidden="false" customHeight="false" outlineLevel="0" collapsed="false">
      <c r="C741" s="6"/>
    </row>
    <row r="742" customFormat="false" ht="13.8" hidden="false" customHeight="false" outlineLevel="0" collapsed="false">
      <c r="C742" s="6"/>
    </row>
    <row r="743" customFormat="false" ht="13.8" hidden="false" customHeight="false" outlineLevel="0" collapsed="false">
      <c r="C743" s="6"/>
    </row>
    <row r="744" customFormat="false" ht="13.8" hidden="false" customHeight="false" outlineLevel="0" collapsed="false">
      <c r="C744" s="6"/>
    </row>
    <row r="745" customFormat="false" ht="13.8" hidden="false" customHeight="false" outlineLevel="0" collapsed="false">
      <c r="C745" s="6"/>
    </row>
    <row r="746" customFormat="false" ht="13.8" hidden="false" customHeight="false" outlineLevel="0" collapsed="false">
      <c r="C746" s="6"/>
    </row>
    <row r="747" customFormat="false" ht="13.8" hidden="false" customHeight="false" outlineLevel="0" collapsed="false">
      <c r="C747" s="6"/>
    </row>
    <row r="748" customFormat="false" ht="13.8" hidden="false" customHeight="false" outlineLevel="0" collapsed="false">
      <c r="C748" s="6"/>
    </row>
    <row r="749" customFormat="false" ht="13.8" hidden="false" customHeight="false" outlineLevel="0" collapsed="false">
      <c r="C749" s="6"/>
    </row>
    <row r="750" customFormat="false" ht="13.8" hidden="false" customHeight="false" outlineLevel="0" collapsed="false">
      <c r="C750" s="6"/>
    </row>
    <row r="751" customFormat="false" ht="13.8" hidden="false" customHeight="false" outlineLevel="0" collapsed="false">
      <c r="C751" s="6"/>
    </row>
    <row r="752" customFormat="false" ht="13.8" hidden="false" customHeight="false" outlineLevel="0" collapsed="false">
      <c r="C752" s="6"/>
    </row>
    <row r="753" customFormat="false" ht="13.8" hidden="false" customHeight="false" outlineLevel="0" collapsed="false">
      <c r="C753" s="6"/>
    </row>
    <row r="754" customFormat="false" ht="13.8" hidden="false" customHeight="false" outlineLevel="0" collapsed="false">
      <c r="C754" s="6"/>
    </row>
    <row r="755" customFormat="false" ht="13.8" hidden="false" customHeight="false" outlineLevel="0" collapsed="false">
      <c r="C755" s="6"/>
    </row>
    <row r="756" customFormat="false" ht="13.8" hidden="false" customHeight="false" outlineLevel="0" collapsed="false">
      <c r="C756" s="6"/>
    </row>
    <row r="757" customFormat="false" ht="13.8" hidden="false" customHeight="false" outlineLevel="0" collapsed="false">
      <c r="C757" s="6"/>
    </row>
    <row r="758" customFormat="false" ht="13.8" hidden="false" customHeight="false" outlineLevel="0" collapsed="false">
      <c r="C758" s="6"/>
    </row>
    <row r="759" customFormat="false" ht="13.8" hidden="false" customHeight="false" outlineLevel="0" collapsed="false">
      <c r="C759" s="6"/>
    </row>
    <row r="760" customFormat="false" ht="13.8" hidden="false" customHeight="false" outlineLevel="0" collapsed="false">
      <c r="C760" s="6"/>
    </row>
    <row r="761" customFormat="false" ht="13.8" hidden="false" customHeight="false" outlineLevel="0" collapsed="false">
      <c r="C761" s="6"/>
    </row>
    <row r="762" customFormat="false" ht="13.8" hidden="false" customHeight="false" outlineLevel="0" collapsed="false">
      <c r="C762" s="6"/>
    </row>
    <row r="763" customFormat="false" ht="13.8" hidden="false" customHeight="false" outlineLevel="0" collapsed="false">
      <c r="C763" s="6"/>
    </row>
    <row r="764" customFormat="false" ht="13.8" hidden="false" customHeight="false" outlineLevel="0" collapsed="false">
      <c r="C764" s="6"/>
    </row>
    <row r="765" customFormat="false" ht="13.8" hidden="false" customHeight="false" outlineLevel="0" collapsed="false">
      <c r="C765" s="6"/>
    </row>
    <row r="766" customFormat="false" ht="13.8" hidden="false" customHeight="false" outlineLevel="0" collapsed="false">
      <c r="C766" s="6"/>
    </row>
    <row r="767" customFormat="false" ht="13.8" hidden="false" customHeight="false" outlineLevel="0" collapsed="false">
      <c r="C767" s="6"/>
    </row>
    <row r="768" customFormat="false" ht="13.8" hidden="false" customHeight="false" outlineLevel="0" collapsed="false">
      <c r="C768" s="6"/>
    </row>
    <row r="769" customFormat="false" ht="13.8" hidden="false" customHeight="false" outlineLevel="0" collapsed="false">
      <c r="C769" s="6"/>
    </row>
    <row r="770" customFormat="false" ht="13.8" hidden="false" customHeight="false" outlineLevel="0" collapsed="false">
      <c r="C770" s="6"/>
    </row>
    <row r="771" customFormat="false" ht="13.8" hidden="false" customHeight="false" outlineLevel="0" collapsed="false">
      <c r="C771" s="6"/>
    </row>
    <row r="772" customFormat="false" ht="13.8" hidden="false" customHeight="false" outlineLevel="0" collapsed="false">
      <c r="C772" s="6"/>
    </row>
    <row r="773" customFormat="false" ht="13.8" hidden="false" customHeight="false" outlineLevel="0" collapsed="false">
      <c r="C773" s="6"/>
    </row>
    <row r="774" customFormat="false" ht="13.8" hidden="false" customHeight="false" outlineLevel="0" collapsed="false">
      <c r="C774" s="6"/>
    </row>
    <row r="775" customFormat="false" ht="13.8" hidden="false" customHeight="false" outlineLevel="0" collapsed="false">
      <c r="C775" s="6"/>
    </row>
    <row r="776" customFormat="false" ht="13.8" hidden="false" customHeight="false" outlineLevel="0" collapsed="false">
      <c r="C776" s="6"/>
    </row>
    <row r="777" customFormat="false" ht="13.8" hidden="false" customHeight="false" outlineLevel="0" collapsed="false">
      <c r="C777" s="6"/>
    </row>
    <row r="778" customFormat="false" ht="13.8" hidden="false" customHeight="false" outlineLevel="0" collapsed="false">
      <c r="C778" s="6"/>
    </row>
    <row r="779" customFormat="false" ht="13.8" hidden="false" customHeight="false" outlineLevel="0" collapsed="false">
      <c r="C779" s="6"/>
    </row>
    <row r="780" customFormat="false" ht="13.8" hidden="false" customHeight="false" outlineLevel="0" collapsed="false">
      <c r="C780" s="6"/>
    </row>
    <row r="781" customFormat="false" ht="13.8" hidden="false" customHeight="false" outlineLevel="0" collapsed="false">
      <c r="C781" s="6"/>
    </row>
    <row r="782" customFormat="false" ht="13.8" hidden="false" customHeight="false" outlineLevel="0" collapsed="false">
      <c r="C782" s="6"/>
    </row>
    <row r="783" customFormat="false" ht="13.8" hidden="false" customHeight="false" outlineLevel="0" collapsed="false">
      <c r="C783" s="6"/>
    </row>
    <row r="784" customFormat="false" ht="13.8" hidden="false" customHeight="false" outlineLevel="0" collapsed="false">
      <c r="C784" s="6"/>
    </row>
    <row r="785" customFormat="false" ht="13.8" hidden="false" customHeight="false" outlineLevel="0" collapsed="false">
      <c r="C785" s="6"/>
    </row>
    <row r="786" customFormat="false" ht="13.8" hidden="false" customHeight="false" outlineLevel="0" collapsed="false">
      <c r="C786" s="6"/>
    </row>
    <row r="787" customFormat="false" ht="13.8" hidden="false" customHeight="false" outlineLevel="0" collapsed="false">
      <c r="C787" s="6"/>
    </row>
    <row r="788" customFormat="false" ht="13.8" hidden="false" customHeight="false" outlineLevel="0" collapsed="false">
      <c r="C788" s="6"/>
    </row>
    <row r="789" customFormat="false" ht="13.8" hidden="false" customHeight="false" outlineLevel="0" collapsed="false">
      <c r="C789" s="6"/>
    </row>
    <row r="790" customFormat="false" ht="13.8" hidden="false" customHeight="false" outlineLevel="0" collapsed="false">
      <c r="C790" s="6"/>
    </row>
    <row r="791" customFormat="false" ht="13.8" hidden="false" customHeight="false" outlineLevel="0" collapsed="false">
      <c r="C791" s="6"/>
    </row>
    <row r="792" customFormat="false" ht="13.8" hidden="false" customHeight="false" outlineLevel="0" collapsed="false">
      <c r="C792" s="6"/>
    </row>
    <row r="793" customFormat="false" ht="13.8" hidden="false" customHeight="false" outlineLevel="0" collapsed="false">
      <c r="C793" s="6"/>
    </row>
    <row r="794" customFormat="false" ht="13.8" hidden="false" customHeight="false" outlineLevel="0" collapsed="false">
      <c r="C794" s="6"/>
    </row>
    <row r="795" customFormat="false" ht="13.8" hidden="false" customHeight="false" outlineLevel="0" collapsed="false">
      <c r="C795" s="6"/>
    </row>
    <row r="796" customFormat="false" ht="13.8" hidden="false" customHeight="false" outlineLevel="0" collapsed="false">
      <c r="C796" s="6"/>
    </row>
    <row r="797" customFormat="false" ht="13.8" hidden="false" customHeight="false" outlineLevel="0" collapsed="false">
      <c r="C797" s="6"/>
    </row>
    <row r="798" customFormat="false" ht="13.8" hidden="false" customHeight="false" outlineLevel="0" collapsed="false">
      <c r="C798" s="6"/>
    </row>
    <row r="799" customFormat="false" ht="13.8" hidden="false" customHeight="false" outlineLevel="0" collapsed="false">
      <c r="C799" s="6"/>
    </row>
    <row r="800" customFormat="false" ht="13.8" hidden="false" customHeight="false" outlineLevel="0" collapsed="false">
      <c r="C800" s="6"/>
    </row>
    <row r="801" customFormat="false" ht="13.8" hidden="false" customHeight="false" outlineLevel="0" collapsed="false">
      <c r="C801" s="6"/>
    </row>
    <row r="802" customFormat="false" ht="13.8" hidden="false" customHeight="false" outlineLevel="0" collapsed="false">
      <c r="C802" s="6"/>
    </row>
    <row r="803" customFormat="false" ht="13.8" hidden="false" customHeight="false" outlineLevel="0" collapsed="false">
      <c r="C803" s="6"/>
    </row>
    <row r="804" customFormat="false" ht="13.8" hidden="false" customHeight="false" outlineLevel="0" collapsed="false">
      <c r="C804" s="6"/>
    </row>
    <row r="805" customFormat="false" ht="13.8" hidden="false" customHeight="false" outlineLevel="0" collapsed="false">
      <c r="C805" s="6"/>
    </row>
    <row r="806" customFormat="false" ht="13.8" hidden="false" customHeight="false" outlineLevel="0" collapsed="false">
      <c r="C806" s="6"/>
    </row>
    <row r="807" customFormat="false" ht="13.8" hidden="false" customHeight="false" outlineLevel="0" collapsed="false">
      <c r="C807" s="6"/>
    </row>
    <row r="808" customFormat="false" ht="13.8" hidden="false" customHeight="false" outlineLevel="0" collapsed="false">
      <c r="C808" s="6"/>
    </row>
    <row r="809" customFormat="false" ht="13.8" hidden="false" customHeight="false" outlineLevel="0" collapsed="false">
      <c r="C809" s="6"/>
    </row>
    <row r="810" customFormat="false" ht="13.8" hidden="false" customHeight="false" outlineLevel="0" collapsed="false">
      <c r="C810" s="6"/>
    </row>
    <row r="811" customFormat="false" ht="13.8" hidden="false" customHeight="false" outlineLevel="0" collapsed="false">
      <c r="C811" s="6"/>
    </row>
    <row r="812" customFormat="false" ht="13.8" hidden="false" customHeight="false" outlineLevel="0" collapsed="false">
      <c r="C812" s="6"/>
    </row>
    <row r="813" customFormat="false" ht="13.8" hidden="false" customHeight="false" outlineLevel="0" collapsed="false">
      <c r="C813" s="6"/>
    </row>
    <row r="814" customFormat="false" ht="13.8" hidden="false" customHeight="false" outlineLevel="0" collapsed="false">
      <c r="C814" s="6"/>
    </row>
    <row r="815" customFormat="false" ht="13.8" hidden="false" customHeight="false" outlineLevel="0" collapsed="false">
      <c r="C815" s="6"/>
    </row>
    <row r="816" customFormat="false" ht="13.8" hidden="false" customHeight="false" outlineLevel="0" collapsed="false">
      <c r="C816" s="6"/>
    </row>
    <row r="817" customFormat="false" ht="13.8" hidden="false" customHeight="false" outlineLevel="0" collapsed="false">
      <c r="C817" s="6"/>
    </row>
    <row r="818" customFormat="false" ht="13.8" hidden="false" customHeight="false" outlineLevel="0" collapsed="false">
      <c r="C818" s="6"/>
    </row>
    <row r="819" customFormat="false" ht="13.8" hidden="false" customHeight="false" outlineLevel="0" collapsed="false">
      <c r="C819" s="6"/>
    </row>
    <row r="820" customFormat="false" ht="13.8" hidden="false" customHeight="false" outlineLevel="0" collapsed="false">
      <c r="C820" s="6"/>
    </row>
    <row r="821" customFormat="false" ht="13.8" hidden="false" customHeight="false" outlineLevel="0" collapsed="false">
      <c r="C821" s="6"/>
    </row>
    <row r="822" customFormat="false" ht="13.8" hidden="false" customHeight="false" outlineLevel="0" collapsed="false">
      <c r="C822" s="6"/>
    </row>
    <row r="823" customFormat="false" ht="13.8" hidden="false" customHeight="false" outlineLevel="0" collapsed="false">
      <c r="C823" s="6"/>
    </row>
    <row r="824" customFormat="false" ht="13.8" hidden="false" customHeight="false" outlineLevel="0" collapsed="false">
      <c r="C824" s="6"/>
    </row>
    <row r="825" customFormat="false" ht="13.8" hidden="false" customHeight="false" outlineLevel="0" collapsed="false">
      <c r="C825" s="6"/>
    </row>
    <row r="826" customFormat="false" ht="13.8" hidden="false" customHeight="false" outlineLevel="0" collapsed="false">
      <c r="C826" s="6"/>
    </row>
    <row r="827" customFormat="false" ht="13.8" hidden="false" customHeight="false" outlineLevel="0" collapsed="false">
      <c r="C827" s="6"/>
    </row>
    <row r="828" customFormat="false" ht="13.8" hidden="false" customHeight="false" outlineLevel="0" collapsed="false">
      <c r="C828" s="6"/>
    </row>
    <row r="829" customFormat="false" ht="13.8" hidden="false" customHeight="false" outlineLevel="0" collapsed="false">
      <c r="C829" s="6"/>
    </row>
    <row r="830" customFormat="false" ht="13.8" hidden="false" customHeight="false" outlineLevel="0" collapsed="false">
      <c r="C830" s="6"/>
    </row>
    <row r="831" customFormat="false" ht="13.8" hidden="false" customHeight="false" outlineLevel="0" collapsed="false">
      <c r="C831" s="6"/>
    </row>
    <row r="832" customFormat="false" ht="13.8" hidden="false" customHeight="false" outlineLevel="0" collapsed="false">
      <c r="C832" s="6"/>
    </row>
    <row r="833" customFormat="false" ht="13.8" hidden="false" customHeight="false" outlineLevel="0" collapsed="false">
      <c r="C833" s="6"/>
    </row>
    <row r="834" customFormat="false" ht="13.8" hidden="false" customHeight="false" outlineLevel="0" collapsed="false">
      <c r="C834" s="6"/>
    </row>
    <row r="835" customFormat="false" ht="13.8" hidden="false" customHeight="false" outlineLevel="0" collapsed="false">
      <c r="C835" s="6"/>
    </row>
    <row r="836" customFormat="false" ht="13.8" hidden="false" customHeight="false" outlineLevel="0" collapsed="false">
      <c r="C836" s="6"/>
    </row>
    <row r="837" customFormat="false" ht="13.8" hidden="false" customHeight="false" outlineLevel="0" collapsed="false">
      <c r="C837" s="6"/>
    </row>
    <row r="838" customFormat="false" ht="13.8" hidden="false" customHeight="false" outlineLevel="0" collapsed="false">
      <c r="C838" s="6"/>
    </row>
    <row r="839" customFormat="false" ht="13.8" hidden="false" customHeight="false" outlineLevel="0" collapsed="false">
      <c r="C839" s="6"/>
    </row>
    <row r="840" customFormat="false" ht="13.8" hidden="false" customHeight="false" outlineLevel="0" collapsed="false">
      <c r="C840" s="6"/>
    </row>
    <row r="841" customFormat="false" ht="13.8" hidden="false" customHeight="false" outlineLevel="0" collapsed="false">
      <c r="C841" s="6"/>
    </row>
    <row r="842" customFormat="false" ht="13.8" hidden="false" customHeight="false" outlineLevel="0" collapsed="false">
      <c r="C842" s="6"/>
    </row>
    <row r="843" customFormat="false" ht="13.8" hidden="false" customHeight="false" outlineLevel="0" collapsed="false">
      <c r="C843" s="6"/>
    </row>
    <row r="844" customFormat="false" ht="13.8" hidden="false" customHeight="false" outlineLevel="0" collapsed="false">
      <c r="C844" s="6"/>
    </row>
    <row r="845" customFormat="false" ht="13.8" hidden="false" customHeight="false" outlineLevel="0" collapsed="false">
      <c r="C845" s="6"/>
    </row>
    <row r="846" customFormat="false" ht="13.8" hidden="false" customHeight="false" outlineLevel="0" collapsed="false">
      <c r="C846" s="6"/>
    </row>
    <row r="847" customFormat="false" ht="13.8" hidden="false" customHeight="false" outlineLevel="0" collapsed="false">
      <c r="C847" s="6"/>
    </row>
    <row r="848" customFormat="false" ht="13.8" hidden="false" customHeight="false" outlineLevel="0" collapsed="false">
      <c r="C848" s="6"/>
    </row>
    <row r="849" customFormat="false" ht="13.8" hidden="false" customHeight="false" outlineLevel="0" collapsed="false">
      <c r="C849" s="6"/>
    </row>
    <row r="850" customFormat="false" ht="13.8" hidden="false" customHeight="false" outlineLevel="0" collapsed="false">
      <c r="C850" s="6"/>
    </row>
    <row r="851" customFormat="false" ht="13.8" hidden="false" customHeight="false" outlineLevel="0" collapsed="false">
      <c r="C851" s="6"/>
    </row>
    <row r="852" customFormat="false" ht="13.8" hidden="false" customHeight="false" outlineLevel="0" collapsed="false">
      <c r="C852" s="6"/>
    </row>
    <row r="853" customFormat="false" ht="13.8" hidden="false" customHeight="false" outlineLevel="0" collapsed="false">
      <c r="C853" s="6"/>
    </row>
    <row r="854" customFormat="false" ht="13.8" hidden="false" customHeight="false" outlineLevel="0" collapsed="false">
      <c r="C854" s="6"/>
    </row>
    <row r="855" customFormat="false" ht="13.8" hidden="false" customHeight="false" outlineLevel="0" collapsed="false">
      <c r="C855" s="6"/>
    </row>
    <row r="856" customFormat="false" ht="13.8" hidden="false" customHeight="false" outlineLevel="0" collapsed="false">
      <c r="C856" s="6"/>
    </row>
    <row r="857" customFormat="false" ht="13.8" hidden="false" customHeight="false" outlineLevel="0" collapsed="false">
      <c r="C857" s="6"/>
    </row>
    <row r="858" customFormat="false" ht="13.8" hidden="false" customHeight="false" outlineLevel="0" collapsed="false">
      <c r="C858" s="6"/>
    </row>
    <row r="859" customFormat="false" ht="13.8" hidden="false" customHeight="false" outlineLevel="0" collapsed="false">
      <c r="C859" s="6"/>
    </row>
    <row r="860" customFormat="false" ht="13.8" hidden="false" customHeight="false" outlineLevel="0" collapsed="false">
      <c r="C860" s="6"/>
    </row>
    <row r="861" customFormat="false" ht="13.8" hidden="false" customHeight="false" outlineLevel="0" collapsed="false">
      <c r="C861" s="6"/>
    </row>
    <row r="862" customFormat="false" ht="13.8" hidden="false" customHeight="false" outlineLevel="0" collapsed="false">
      <c r="C862" s="6"/>
    </row>
    <row r="863" customFormat="false" ht="13.8" hidden="false" customHeight="false" outlineLevel="0" collapsed="false">
      <c r="C863" s="6"/>
    </row>
    <row r="864" customFormat="false" ht="13.8" hidden="false" customHeight="false" outlineLevel="0" collapsed="false">
      <c r="C864" s="6"/>
    </row>
    <row r="865" customFormat="false" ht="13.8" hidden="false" customHeight="false" outlineLevel="0" collapsed="false">
      <c r="C865" s="6"/>
    </row>
    <row r="866" customFormat="false" ht="13.8" hidden="false" customHeight="false" outlineLevel="0" collapsed="false">
      <c r="C866" s="6"/>
    </row>
    <row r="867" customFormat="false" ht="13.8" hidden="false" customHeight="false" outlineLevel="0" collapsed="false">
      <c r="C867" s="6"/>
    </row>
    <row r="868" customFormat="false" ht="13.8" hidden="false" customHeight="false" outlineLevel="0" collapsed="false">
      <c r="C868" s="6"/>
    </row>
    <row r="869" customFormat="false" ht="13.8" hidden="false" customHeight="false" outlineLevel="0" collapsed="false">
      <c r="C869" s="6"/>
    </row>
    <row r="870" customFormat="false" ht="13.8" hidden="false" customHeight="false" outlineLevel="0" collapsed="false">
      <c r="C870" s="6"/>
    </row>
    <row r="871" customFormat="false" ht="13.8" hidden="false" customHeight="false" outlineLevel="0" collapsed="false">
      <c r="C871" s="6"/>
    </row>
    <row r="872" customFormat="false" ht="13.8" hidden="false" customHeight="false" outlineLevel="0" collapsed="false">
      <c r="C872" s="6"/>
    </row>
    <row r="873" customFormat="false" ht="13.8" hidden="false" customHeight="false" outlineLevel="0" collapsed="false">
      <c r="C873" s="6"/>
    </row>
    <row r="874" customFormat="false" ht="13.8" hidden="false" customHeight="false" outlineLevel="0" collapsed="false">
      <c r="C874" s="6"/>
    </row>
    <row r="875" customFormat="false" ht="13.8" hidden="false" customHeight="false" outlineLevel="0" collapsed="false">
      <c r="C875" s="6"/>
    </row>
    <row r="876" customFormat="false" ht="13.8" hidden="false" customHeight="false" outlineLevel="0" collapsed="false">
      <c r="C876" s="6"/>
    </row>
    <row r="877" customFormat="false" ht="13.8" hidden="false" customHeight="false" outlineLevel="0" collapsed="false">
      <c r="C877" s="6"/>
    </row>
    <row r="878" customFormat="false" ht="13.8" hidden="false" customHeight="false" outlineLevel="0" collapsed="false">
      <c r="C878" s="6"/>
    </row>
    <row r="879" customFormat="false" ht="13.8" hidden="false" customHeight="false" outlineLevel="0" collapsed="false">
      <c r="C879" s="6"/>
    </row>
    <row r="880" customFormat="false" ht="13.8" hidden="false" customHeight="false" outlineLevel="0" collapsed="false">
      <c r="C880" s="6"/>
    </row>
    <row r="881" customFormat="false" ht="13.8" hidden="false" customHeight="false" outlineLevel="0" collapsed="false">
      <c r="C881" s="6"/>
    </row>
    <row r="882" customFormat="false" ht="13.8" hidden="false" customHeight="false" outlineLevel="0" collapsed="false">
      <c r="C882" s="6"/>
    </row>
    <row r="883" customFormat="false" ht="13.8" hidden="false" customHeight="false" outlineLevel="0" collapsed="false">
      <c r="C883" s="6"/>
    </row>
    <row r="884" customFormat="false" ht="13.8" hidden="false" customHeight="false" outlineLevel="0" collapsed="false">
      <c r="C884" s="6"/>
    </row>
    <row r="885" customFormat="false" ht="13.8" hidden="false" customHeight="false" outlineLevel="0" collapsed="false">
      <c r="C885" s="6"/>
    </row>
    <row r="886" customFormat="false" ht="13.8" hidden="false" customHeight="false" outlineLevel="0" collapsed="false">
      <c r="C886" s="6"/>
    </row>
    <row r="887" customFormat="false" ht="13.8" hidden="false" customHeight="false" outlineLevel="0" collapsed="false">
      <c r="C887" s="6"/>
    </row>
    <row r="888" customFormat="false" ht="13.8" hidden="false" customHeight="false" outlineLevel="0" collapsed="false">
      <c r="C888" s="6"/>
    </row>
    <row r="889" customFormat="false" ht="13.8" hidden="false" customHeight="false" outlineLevel="0" collapsed="false">
      <c r="C889" s="6"/>
    </row>
    <row r="890" customFormat="false" ht="13.8" hidden="false" customHeight="false" outlineLevel="0" collapsed="false">
      <c r="C890" s="6"/>
    </row>
    <row r="891" customFormat="false" ht="13.8" hidden="false" customHeight="false" outlineLevel="0" collapsed="false">
      <c r="C891" s="6"/>
    </row>
    <row r="892" customFormat="false" ht="13.8" hidden="false" customHeight="false" outlineLevel="0" collapsed="false">
      <c r="C892" s="6"/>
    </row>
    <row r="893" customFormat="false" ht="13.8" hidden="false" customHeight="false" outlineLevel="0" collapsed="false">
      <c r="C893" s="6"/>
    </row>
    <row r="894" customFormat="false" ht="13.8" hidden="false" customHeight="false" outlineLevel="0" collapsed="false">
      <c r="C894" s="6"/>
    </row>
    <row r="895" customFormat="false" ht="13.8" hidden="false" customHeight="false" outlineLevel="0" collapsed="false">
      <c r="C895" s="6"/>
    </row>
    <row r="896" customFormat="false" ht="13.8" hidden="false" customHeight="false" outlineLevel="0" collapsed="false">
      <c r="C896" s="6"/>
    </row>
    <row r="897" customFormat="false" ht="13.8" hidden="false" customHeight="false" outlineLevel="0" collapsed="false">
      <c r="C897" s="6"/>
    </row>
    <row r="898" customFormat="false" ht="13.8" hidden="false" customHeight="false" outlineLevel="0" collapsed="false">
      <c r="C898" s="6"/>
    </row>
    <row r="899" customFormat="false" ht="13.8" hidden="false" customHeight="false" outlineLevel="0" collapsed="false">
      <c r="C899" s="6"/>
    </row>
    <row r="900" customFormat="false" ht="13.8" hidden="false" customHeight="false" outlineLevel="0" collapsed="false">
      <c r="C900" s="6"/>
    </row>
    <row r="901" customFormat="false" ht="13.8" hidden="false" customHeight="false" outlineLevel="0" collapsed="false">
      <c r="C901" s="6"/>
    </row>
    <row r="902" customFormat="false" ht="13.8" hidden="false" customHeight="false" outlineLevel="0" collapsed="false">
      <c r="C902" s="6"/>
    </row>
    <row r="903" customFormat="false" ht="13.8" hidden="false" customHeight="false" outlineLevel="0" collapsed="false">
      <c r="C903" s="6"/>
    </row>
    <row r="904" customFormat="false" ht="13.8" hidden="false" customHeight="false" outlineLevel="0" collapsed="false">
      <c r="C904" s="6"/>
    </row>
    <row r="905" customFormat="false" ht="13.8" hidden="false" customHeight="false" outlineLevel="0" collapsed="false">
      <c r="C905" s="6"/>
    </row>
    <row r="906" customFormat="false" ht="13.8" hidden="false" customHeight="false" outlineLevel="0" collapsed="false">
      <c r="C906" s="6"/>
    </row>
    <row r="907" customFormat="false" ht="13.8" hidden="false" customHeight="false" outlineLevel="0" collapsed="false">
      <c r="C907" s="6"/>
    </row>
    <row r="908" customFormat="false" ht="13.8" hidden="false" customHeight="false" outlineLevel="0" collapsed="false">
      <c r="C908" s="6"/>
    </row>
    <row r="909" customFormat="false" ht="13.8" hidden="false" customHeight="false" outlineLevel="0" collapsed="false">
      <c r="C909" s="6"/>
    </row>
    <row r="910" customFormat="false" ht="13.8" hidden="false" customHeight="false" outlineLevel="0" collapsed="false">
      <c r="C910" s="6"/>
    </row>
    <row r="911" customFormat="false" ht="13.8" hidden="false" customHeight="false" outlineLevel="0" collapsed="false">
      <c r="C911" s="6"/>
    </row>
    <row r="912" customFormat="false" ht="13.8" hidden="false" customHeight="false" outlineLevel="0" collapsed="false">
      <c r="C912" s="6"/>
    </row>
    <row r="913" customFormat="false" ht="13.8" hidden="false" customHeight="false" outlineLevel="0" collapsed="false">
      <c r="C913" s="6"/>
    </row>
    <row r="914" customFormat="false" ht="13.8" hidden="false" customHeight="false" outlineLevel="0" collapsed="false">
      <c r="C914" s="6"/>
    </row>
    <row r="915" customFormat="false" ht="13.8" hidden="false" customHeight="false" outlineLevel="0" collapsed="false">
      <c r="C915" s="6"/>
    </row>
    <row r="916" customFormat="false" ht="13.8" hidden="false" customHeight="false" outlineLevel="0" collapsed="false">
      <c r="C916" s="6"/>
    </row>
    <row r="917" customFormat="false" ht="13.8" hidden="false" customHeight="false" outlineLevel="0" collapsed="false">
      <c r="C917" s="6"/>
    </row>
    <row r="918" customFormat="false" ht="13.8" hidden="false" customHeight="false" outlineLevel="0" collapsed="false">
      <c r="C918" s="6"/>
    </row>
    <row r="919" customFormat="false" ht="13.8" hidden="false" customHeight="false" outlineLevel="0" collapsed="false">
      <c r="C919" s="6"/>
    </row>
    <row r="920" customFormat="false" ht="13.8" hidden="false" customHeight="false" outlineLevel="0" collapsed="false">
      <c r="C920" s="6"/>
    </row>
    <row r="921" customFormat="false" ht="13.8" hidden="false" customHeight="false" outlineLevel="0" collapsed="false">
      <c r="C921" s="6"/>
    </row>
    <row r="922" customFormat="false" ht="13.8" hidden="false" customHeight="false" outlineLevel="0" collapsed="false">
      <c r="C922" s="6"/>
    </row>
    <row r="923" customFormat="false" ht="13.8" hidden="false" customHeight="false" outlineLevel="0" collapsed="false">
      <c r="C923" s="6"/>
    </row>
    <row r="924" customFormat="false" ht="13.8" hidden="false" customHeight="false" outlineLevel="0" collapsed="false">
      <c r="C924" s="6"/>
    </row>
    <row r="925" customFormat="false" ht="13.8" hidden="false" customHeight="false" outlineLevel="0" collapsed="false">
      <c r="C925" s="6"/>
    </row>
    <row r="926" customFormat="false" ht="13.8" hidden="false" customHeight="false" outlineLevel="0" collapsed="false">
      <c r="C926" s="6"/>
    </row>
    <row r="927" customFormat="false" ht="13.8" hidden="false" customHeight="false" outlineLevel="0" collapsed="false">
      <c r="C927" s="6"/>
    </row>
    <row r="928" customFormat="false" ht="13.8" hidden="false" customHeight="false" outlineLevel="0" collapsed="false">
      <c r="C928" s="6"/>
    </row>
    <row r="929" customFormat="false" ht="13.8" hidden="false" customHeight="false" outlineLevel="0" collapsed="false">
      <c r="C929" s="6"/>
    </row>
    <row r="930" customFormat="false" ht="13.8" hidden="false" customHeight="false" outlineLevel="0" collapsed="false">
      <c r="C930" s="6"/>
    </row>
    <row r="931" customFormat="false" ht="13.8" hidden="false" customHeight="false" outlineLevel="0" collapsed="false">
      <c r="C931" s="6"/>
    </row>
    <row r="932" customFormat="false" ht="13.8" hidden="false" customHeight="false" outlineLevel="0" collapsed="false">
      <c r="C932" s="6"/>
    </row>
    <row r="933" customFormat="false" ht="13.8" hidden="false" customHeight="false" outlineLevel="0" collapsed="false">
      <c r="C933" s="6"/>
    </row>
    <row r="934" customFormat="false" ht="13.8" hidden="false" customHeight="false" outlineLevel="0" collapsed="false">
      <c r="C934" s="6"/>
    </row>
    <row r="935" customFormat="false" ht="13.8" hidden="false" customHeight="false" outlineLevel="0" collapsed="false">
      <c r="C935" s="6"/>
    </row>
    <row r="936" customFormat="false" ht="13.8" hidden="false" customHeight="false" outlineLevel="0" collapsed="false">
      <c r="C936" s="6"/>
    </row>
    <row r="937" customFormat="false" ht="13.8" hidden="false" customHeight="false" outlineLevel="0" collapsed="false">
      <c r="C937" s="6"/>
    </row>
    <row r="938" customFormat="false" ht="13.8" hidden="false" customHeight="false" outlineLevel="0" collapsed="false">
      <c r="C938" s="6"/>
    </row>
    <row r="939" customFormat="false" ht="13.8" hidden="false" customHeight="false" outlineLevel="0" collapsed="false">
      <c r="C939" s="6"/>
    </row>
    <row r="940" customFormat="false" ht="13.8" hidden="false" customHeight="false" outlineLevel="0" collapsed="false">
      <c r="C940" s="6"/>
    </row>
    <row r="941" customFormat="false" ht="13.8" hidden="false" customHeight="false" outlineLevel="0" collapsed="false">
      <c r="C941" s="6"/>
    </row>
    <row r="942" customFormat="false" ht="13.8" hidden="false" customHeight="false" outlineLevel="0" collapsed="false">
      <c r="C942" s="6"/>
    </row>
    <row r="943" customFormat="false" ht="13.8" hidden="false" customHeight="false" outlineLevel="0" collapsed="false">
      <c r="C943" s="6"/>
    </row>
    <row r="944" customFormat="false" ht="13.8" hidden="false" customHeight="false" outlineLevel="0" collapsed="false">
      <c r="C944" s="6"/>
    </row>
    <row r="945" customFormat="false" ht="13.8" hidden="false" customHeight="false" outlineLevel="0" collapsed="false">
      <c r="C945" s="6"/>
    </row>
    <row r="946" customFormat="false" ht="13.8" hidden="false" customHeight="false" outlineLevel="0" collapsed="false">
      <c r="C946" s="6"/>
    </row>
    <row r="947" customFormat="false" ht="13.8" hidden="false" customHeight="false" outlineLevel="0" collapsed="false">
      <c r="C947" s="6"/>
    </row>
    <row r="948" customFormat="false" ht="13.8" hidden="false" customHeight="false" outlineLevel="0" collapsed="false">
      <c r="C948" s="6"/>
    </row>
    <row r="949" customFormat="false" ht="13.8" hidden="false" customHeight="false" outlineLevel="0" collapsed="false">
      <c r="C949" s="6"/>
    </row>
    <row r="950" customFormat="false" ht="13.8" hidden="false" customHeight="false" outlineLevel="0" collapsed="false">
      <c r="C950" s="6"/>
    </row>
    <row r="951" customFormat="false" ht="13.8" hidden="false" customHeight="false" outlineLevel="0" collapsed="false">
      <c r="C951" s="6"/>
    </row>
    <row r="952" customFormat="false" ht="13.8" hidden="false" customHeight="false" outlineLevel="0" collapsed="false">
      <c r="C952" s="6"/>
    </row>
    <row r="953" customFormat="false" ht="13.8" hidden="false" customHeight="false" outlineLevel="0" collapsed="false">
      <c r="C953" s="6"/>
    </row>
    <row r="954" customFormat="false" ht="13.8" hidden="false" customHeight="false" outlineLevel="0" collapsed="false">
      <c r="C954" s="6"/>
    </row>
    <row r="955" customFormat="false" ht="13.8" hidden="false" customHeight="false" outlineLevel="0" collapsed="false">
      <c r="C955" s="6"/>
    </row>
    <row r="956" customFormat="false" ht="13.8" hidden="false" customHeight="false" outlineLevel="0" collapsed="false">
      <c r="C956" s="6"/>
    </row>
    <row r="957" customFormat="false" ht="13.8" hidden="false" customHeight="false" outlineLevel="0" collapsed="false">
      <c r="C957" s="6"/>
    </row>
    <row r="958" customFormat="false" ht="13.8" hidden="false" customHeight="false" outlineLevel="0" collapsed="false">
      <c r="C958" s="6"/>
    </row>
    <row r="959" customFormat="false" ht="13.8" hidden="false" customHeight="false" outlineLevel="0" collapsed="false">
      <c r="C959" s="6"/>
    </row>
    <row r="960" customFormat="false" ht="13.8" hidden="false" customHeight="false" outlineLevel="0" collapsed="false">
      <c r="C960" s="6"/>
    </row>
    <row r="961" customFormat="false" ht="13.8" hidden="false" customHeight="false" outlineLevel="0" collapsed="false">
      <c r="C961" s="6"/>
    </row>
    <row r="962" customFormat="false" ht="13.8" hidden="false" customHeight="false" outlineLevel="0" collapsed="false">
      <c r="C962" s="6"/>
    </row>
    <row r="963" customFormat="false" ht="13.8" hidden="false" customHeight="false" outlineLevel="0" collapsed="false">
      <c r="C963" s="6"/>
    </row>
    <row r="964" customFormat="false" ht="13.8" hidden="false" customHeight="false" outlineLevel="0" collapsed="false">
      <c r="C964" s="6"/>
    </row>
    <row r="965" customFormat="false" ht="13.8" hidden="false" customHeight="false" outlineLevel="0" collapsed="false">
      <c r="C965" s="6"/>
    </row>
    <row r="966" customFormat="false" ht="13.8" hidden="false" customHeight="false" outlineLevel="0" collapsed="false">
      <c r="C966" s="6"/>
    </row>
    <row r="967" customFormat="false" ht="13.8" hidden="false" customHeight="false" outlineLevel="0" collapsed="false">
      <c r="C967" s="6"/>
    </row>
    <row r="968" customFormat="false" ht="13.8" hidden="false" customHeight="false" outlineLevel="0" collapsed="false">
      <c r="C968" s="6"/>
    </row>
    <row r="969" customFormat="false" ht="13.8" hidden="false" customHeight="false" outlineLevel="0" collapsed="false">
      <c r="C969" s="6"/>
    </row>
    <row r="970" customFormat="false" ht="13.8" hidden="false" customHeight="false" outlineLevel="0" collapsed="false">
      <c r="C970" s="6"/>
    </row>
    <row r="971" customFormat="false" ht="13.8" hidden="false" customHeight="false" outlineLevel="0" collapsed="false">
      <c r="C971" s="6"/>
    </row>
    <row r="972" customFormat="false" ht="13.8" hidden="false" customHeight="false" outlineLevel="0" collapsed="false">
      <c r="C972" s="6"/>
    </row>
    <row r="973" customFormat="false" ht="13.8" hidden="false" customHeight="false" outlineLevel="0" collapsed="false">
      <c r="C973" s="6"/>
    </row>
    <row r="974" customFormat="false" ht="13.8" hidden="false" customHeight="false" outlineLevel="0" collapsed="false">
      <c r="C974" s="6"/>
    </row>
    <row r="975" customFormat="false" ht="13.8" hidden="false" customHeight="false" outlineLevel="0" collapsed="false">
      <c r="C975" s="6"/>
    </row>
    <row r="976" customFormat="false" ht="13.8" hidden="false" customHeight="false" outlineLevel="0" collapsed="false">
      <c r="C976" s="6"/>
    </row>
    <row r="977" customFormat="false" ht="13.8" hidden="false" customHeight="false" outlineLevel="0" collapsed="false">
      <c r="C977" s="6"/>
    </row>
    <row r="978" customFormat="false" ht="13.8" hidden="false" customHeight="false" outlineLevel="0" collapsed="false">
      <c r="C978" s="6"/>
    </row>
    <row r="979" customFormat="false" ht="13.8" hidden="false" customHeight="false" outlineLevel="0" collapsed="false">
      <c r="C979" s="6"/>
    </row>
    <row r="980" customFormat="false" ht="13.8" hidden="false" customHeight="false" outlineLevel="0" collapsed="false">
      <c r="C980" s="6"/>
    </row>
    <row r="981" customFormat="false" ht="13.8" hidden="false" customHeight="false" outlineLevel="0" collapsed="false">
      <c r="C981" s="6"/>
    </row>
    <row r="982" customFormat="false" ht="13.8" hidden="false" customHeight="false" outlineLevel="0" collapsed="false">
      <c r="C982" s="6"/>
    </row>
    <row r="983" customFormat="false" ht="13.8" hidden="false" customHeight="false" outlineLevel="0" collapsed="false">
      <c r="C983" s="6"/>
    </row>
    <row r="984" customFormat="false" ht="13.8" hidden="false" customHeight="false" outlineLevel="0" collapsed="false">
      <c r="C984" s="6"/>
    </row>
    <row r="985" customFormat="false" ht="13.8" hidden="false" customHeight="false" outlineLevel="0" collapsed="false">
      <c r="C985" s="6"/>
    </row>
    <row r="986" customFormat="false" ht="13.8" hidden="false" customHeight="false" outlineLevel="0" collapsed="false">
      <c r="C986" s="6"/>
    </row>
    <row r="987" customFormat="false" ht="13.8" hidden="false" customHeight="false" outlineLevel="0" collapsed="false">
      <c r="C987" s="6"/>
    </row>
    <row r="988" customFormat="false" ht="13.8" hidden="false" customHeight="false" outlineLevel="0" collapsed="false">
      <c r="C988" s="6"/>
    </row>
    <row r="989" customFormat="false" ht="13.8" hidden="false" customHeight="false" outlineLevel="0" collapsed="false">
      <c r="C989" s="6"/>
    </row>
    <row r="990" customFormat="false" ht="13.8" hidden="false" customHeight="false" outlineLevel="0" collapsed="false">
      <c r="C990" s="6"/>
    </row>
    <row r="991" customFormat="false" ht="13.8" hidden="false" customHeight="false" outlineLevel="0" collapsed="false">
      <c r="C991" s="6"/>
    </row>
    <row r="992" customFormat="false" ht="13.8" hidden="false" customHeight="false" outlineLevel="0" collapsed="false">
      <c r="C992" s="6"/>
    </row>
    <row r="993" customFormat="false" ht="13.8" hidden="false" customHeight="false" outlineLevel="0" collapsed="false">
      <c r="C993" s="6"/>
    </row>
    <row r="994" customFormat="false" ht="13.8" hidden="false" customHeight="false" outlineLevel="0" collapsed="false">
      <c r="C994" s="6"/>
    </row>
    <row r="995" customFormat="false" ht="13.8" hidden="false" customHeight="false" outlineLevel="0" collapsed="false">
      <c r="C995" s="6"/>
    </row>
    <row r="996" customFormat="false" ht="13.8" hidden="false" customHeight="false" outlineLevel="0" collapsed="false">
      <c r="C996" s="6"/>
    </row>
    <row r="997" customFormat="false" ht="13.8" hidden="false" customHeight="false" outlineLevel="0" collapsed="false">
      <c r="C997" s="6"/>
    </row>
    <row r="998" customFormat="false" ht="13.8" hidden="false" customHeight="false" outlineLevel="0" collapsed="false">
      <c r="C998" s="6"/>
    </row>
    <row r="999" customFormat="false" ht="13.8" hidden="false" customHeight="false" outlineLevel="0" collapsed="false">
      <c r="C999" s="6"/>
    </row>
    <row r="1000" customFormat="false" ht="13.8" hidden="false" customHeight="false" outlineLevel="0" collapsed="false">
      <c r="C1000" s="6"/>
    </row>
    <row r="1001" customFormat="false" ht="13.8" hidden="false" customHeight="false" outlineLevel="0" collapsed="false">
      <c r="C1001" s="6"/>
    </row>
    <row r="1002" customFormat="false" ht="13.8" hidden="false" customHeight="false" outlineLevel="0" collapsed="false">
      <c r="C1002" s="6"/>
    </row>
    <row r="1003" customFormat="false" ht="13.8" hidden="false" customHeight="false" outlineLevel="0" collapsed="false">
      <c r="C1003" s="6"/>
    </row>
    <row r="1004" customFormat="false" ht="13.8" hidden="false" customHeight="false" outlineLevel="0" collapsed="false">
      <c r="C1004" s="6"/>
    </row>
    <row r="1005" customFormat="false" ht="13.8" hidden="false" customHeight="false" outlineLevel="0" collapsed="false">
      <c r="C1005" s="6"/>
    </row>
    <row r="1006" customFormat="false" ht="13.8" hidden="false" customHeight="false" outlineLevel="0" collapsed="false">
      <c r="C1006" s="6"/>
    </row>
    <row r="1007" customFormat="false" ht="13.8" hidden="false" customHeight="false" outlineLevel="0" collapsed="false">
      <c r="C1007" s="6"/>
    </row>
    <row r="1008" customFormat="false" ht="13.8" hidden="false" customHeight="false" outlineLevel="0" collapsed="false">
      <c r="C1008" s="6"/>
    </row>
    <row r="1009" customFormat="false" ht="13.8" hidden="false" customHeight="false" outlineLevel="0" collapsed="false">
      <c r="C1009" s="6"/>
    </row>
    <row r="1010" customFormat="false" ht="13.8" hidden="false" customHeight="false" outlineLevel="0" collapsed="false">
      <c r="C1010" s="6"/>
    </row>
    <row r="1011" customFormat="false" ht="13.8" hidden="false" customHeight="false" outlineLevel="0" collapsed="false">
      <c r="C1011" s="6"/>
    </row>
    <row r="1012" customFormat="false" ht="13.8" hidden="false" customHeight="false" outlineLevel="0" collapsed="false">
      <c r="C1012" s="6"/>
    </row>
    <row r="1013" customFormat="false" ht="13.8" hidden="false" customHeight="false" outlineLevel="0" collapsed="false">
      <c r="C1013" s="6"/>
    </row>
    <row r="1014" customFormat="false" ht="13.8" hidden="false" customHeight="false" outlineLevel="0" collapsed="false">
      <c r="C1014" s="6"/>
    </row>
    <row r="1015" customFormat="false" ht="13.8" hidden="false" customHeight="false" outlineLevel="0" collapsed="false">
      <c r="C1015" s="6"/>
    </row>
    <row r="1016" customFormat="false" ht="13.8" hidden="false" customHeight="false" outlineLevel="0" collapsed="false">
      <c r="C1016" s="6"/>
    </row>
    <row r="1017" customFormat="false" ht="13.8" hidden="false" customHeight="false" outlineLevel="0" collapsed="false">
      <c r="C1017" s="6"/>
    </row>
    <row r="1018" customFormat="false" ht="13.8" hidden="false" customHeight="false" outlineLevel="0" collapsed="false">
      <c r="C1018" s="6"/>
    </row>
    <row r="1019" customFormat="false" ht="13.8" hidden="false" customHeight="false" outlineLevel="0" collapsed="false">
      <c r="C1019" s="6"/>
    </row>
    <row r="1020" customFormat="false" ht="13.8" hidden="false" customHeight="false" outlineLevel="0" collapsed="false">
      <c r="C1020" s="6"/>
    </row>
    <row r="1021" customFormat="false" ht="13.8" hidden="false" customHeight="false" outlineLevel="0" collapsed="false">
      <c r="C1021" s="6"/>
    </row>
    <row r="1022" customFormat="false" ht="13.8" hidden="false" customHeight="false" outlineLevel="0" collapsed="false">
      <c r="C1022" s="6"/>
    </row>
    <row r="1023" customFormat="false" ht="13.8" hidden="false" customHeight="false" outlineLevel="0" collapsed="false">
      <c r="C1023" s="6"/>
    </row>
    <row r="1024" customFormat="false" ht="13.8" hidden="false" customHeight="false" outlineLevel="0" collapsed="false">
      <c r="C1024" s="6"/>
    </row>
    <row r="1025" customFormat="false" ht="13.8" hidden="false" customHeight="false" outlineLevel="0" collapsed="false">
      <c r="C1025" s="6"/>
    </row>
    <row r="1026" customFormat="false" ht="13.8" hidden="false" customHeight="false" outlineLevel="0" collapsed="false">
      <c r="C1026" s="6"/>
    </row>
    <row r="1027" customFormat="false" ht="13.8" hidden="false" customHeight="false" outlineLevel="0" collapsed="false">
      <c r="C1027" s="6"/>
    </row>
    <row r="1028" customFormat="false" ht="13.8" hidden="false" customHeight="false" outlineLevel="0" collapsed="false">
      <c r="C1028" s="6"/>
    </row>
    <row r="1029" customFormat="false" ht="13.8" hidden="false" customHeight="false" outlineLevel="0" collapsed="false">
      <c r="C1029" s="6"/>
    </row>
    <row r="1030" customFormat="false" ht="13.8" hidden="false" customHeight="false" outlineLevel="0" collapsed="false">
      <c r="C1030" s="6"/>
    </row>
    <row r="1031" customFormat="false" ht="13.8" hidden="false" customHeight="false" outlineLevel="0" collapsed="false">
      <c r="C1031" s="6"/>
    </row>
    <row r="1032" customFormat="false" ht="13.8" hidden="false" customHeight="false" outlineLevel="0" collapsed="false">
      <c r="C1032" s="6"/>
    </row>
    <row r="1033" customFormat="false" ht="13.8" hidden="false" customHeight="false" outlineLevel="0" collapsed="false">
      <c r="C1033" s="6"/>
    </row>
    <row r="1034" customFormat="false" ht="13.8" hidden="false" customHeight="false" outlineLevel="0" collapsed="false">
      <c r="C1034" s="6"/>
    </row>
    <row r="1035" customFormat="false" ht="13.8" hidden="false" customHeight="false" outlineLevel="0" collapsed="false">
      <c r="C1035" s="6"/>
    </row>
    <row r="1036" customFormat="false" ht="13.8" hidden="false" customHeight="false" outlineLevel="0" collapsed="false">
      <c r="C1036" s="6"/>
    </row>
    <row r="1037" customFormat="false" ht="13.8" hidden="false" customHeight="false" outlineLevel="0" collapsed="false">
      <c r="C1037" s="6"/>
    </row>
    <row r="1038" customFormat="false" ht="13.8" hidden="false" customHeight="false" outlineLevel="0" collapsed="false">
      <c r="C1038" s="6"/>
    </row>
    <row r="1039" customFormat="false" ht="13.8" hidden="false" customHeight="false" outlineLevel="0" collapsed="false">
      <c r="C1039" s="6"/>
    </row>
    <row r="1040" customFormat="false" ht="13.8" hidden="false" customHeight="false" outlineLevel="0" collapsed="false">
      <c r="C1040" s="6"/>
    </row>
    <row r="1041" customFormat="false" ht="13.8" hidden="false" customHeight="false" outlineLevel="0" collapsed="false">
      <c r="C1041" s="6"/>
    </row>
    <row r="1042" customFormat="false" ht="13.8" hidden="false" customHeight="false" outlineLevel="0" collapsed="false">
      <c r="C1042" s="6"/>
    </row>
    <row r="1043" customFormat="false" ht="13.8" hidden="false" customHeight="false" outlineLevel="0" collapsed="false">
      <c r="C1043" s="6"/>
    </row>
    <row r="1044" customFormat="false" ht="13.8" hidden="false" customHeight="false" outlineLevel="0" collapsed="false">
      <c r="C1044" s="6"/>
    </row>
    <row r="1045" customFormat="false" ht="13.8" hidden="false" customHeight="false" outlineLevel="0" collapsed="false">
      <c r="C1045" s="6"/>
    </row>
    <row r="1046" customFormat="false" ht="13.8" hidden="false" customHeight="false" outlineLevel="0" collapsed="false">
      <c r="C1046" s="6"/>
    </row>
    <row r="1047" customFormat="false" ht="13.8" hidden="false" customHeight="false" outlineLevel="0" collapsed="false">
      <c r="C1047" s="6"/>
    </row>
    <row r="1048" customFormat="false" ht="13.8" hidden="false" customHeight="false" outlineLevel="0" collapsed="false">
      <c r="C1048" s="6"/>
    </row>
    <row r="1049" customFormat="false" ht="13.8" hidden="false" customHeight="false" outlineLevel="0" collapsed="false">
      <c r="C1049" s="6"/>
    </row>
    <row r="1050" customFormat="false" ht="13.8" hidden="false" customHeight="false" outlineLevel="0" collapsed="false">
      <c r="C1050" s="6"/>
    </row>
    <row r="1051" customFormat="false" ht="13.8" hidden="false" customHeight="false" outlineLevel="0" collapsed="false">
      <c r="C1051" s="6"/>
    </row>
    <row r="1052" customFormat="false" ht="13.8" hidden="false" customHeight="false" outlineLevel="0" collapsed="false">
      <c r="C1052" s="6"/>
    </row>
    <row r="1053" customFormat="false" ht="13.8" hidden="false" customHeight="false" outlineLevel="0" collapsed="false">
      <c r="C1053" s="6"/>
    </row>
    <row r="1054" customFormat="false" ht="13.8" hidden="false" customHeight="false" outlineLevel="0" collapsed="false">
      <c r="C1054" s="6"/>
    </row>
    <row r="1055" customFormat="false" ht="13.8" hidden="false" customHeight="false" outlineLevel="0" collapsed="false">
      <c r="C1055" s="6"/>
    </row>
    <row r="1056" customFormat="false" ht="13.8" hidden="false" customHeight="false" outlineLevel="0" collapsed="false">
      <c r="C1056" s="6"/>
    </row>
    <row r="1057" customFormat="false" ht="13.8" hidden="false" customHeight="false" outlineLevel="0" collapsed="false">
      <c r="C1057" s="6"/>
    </row>
    <row r="1058" customFormat="false" ht="13.8" hidden="false" customHeight="false" outlineLevel="0" collapsed="false">
      <c r="C1058" s="6"/>
    </row>
    <row r="1059" customFormat="false" ht="13.8" hidden="false" customHeight="false" outlineLevel="0" collapsed="false">
      <c r="C1059" s="6"/>
    </row>
    <row r="1060" customFormat="false" ht="13.8" hidden="false" customHeight="false" outlineLevel="0" collapsed="false">
      <c r="C1060" s="6"/>
    </row>
    <row r="1061" customFormat="false" ht="13.8" hidden="false" customHeight="false" outlineLevel="0" collapsed="false">
      <c r="C1061" s="6"/>
    </row>
    <row r="1062" customFormat="false" ht="13.8" hidden="false" customHeight="false" outlineLevel="0" collapsed="false">
      <c r="C1062" s="6"/>
    </row>
    <row r="1063" customFormat="false" ht="13.8" hidden="false" customHeight="false" outlineLevel="0" collapsed="false">
      <c r="C1063" s="6"/>
    </row>
    <row r="1064" customFormat="false" ht="13.8" hidden="false" customHeight="false" outlineLevel="0" collapsed="false">
      <c r="C1064" s="6"/>
    </row>
    <row r="1065" customFormat="false" ht="13.8" hidden="false" customHeight="false" outlineLevel="0" collapsed="false">
      <c r="C1065" s="6"/>
    </row>
    <row r="1066" customFormat="false" ht="13.8" hidden="false" customHeight="false" outlineLevel="0" collapsed="false">
      <c r="C1066" s="6"/>
    </row>
    <row r="1067" customFormat="false" ht="13.8" hidden="false" customHeight="false" outlineLevel="0" collapsed="false">
      <c r="C1067" s="6"/>
    </row>
    <row r="1068" customFormat="false" ht="13.8" hidden="false" customHeight="false" outlineLevel="0" collapsed="false">
      <c r="C1068" s="6"/>
    </row>
    <row r="1069" customFormat="false" ht="13.8" hidden="false" customHeight="false" outlineLevel="0" collapsed="false">
      <c r="C1069" s="6"/>
    </row>
    <row r="1070" customFormat="false" ht="13.8" hidden="false" customHeight="false" outlineLevel="0" collapsed="false">
      <c r="C1070" s="6"/>
    </row>
    <row r="1071" customFormat="false" ht="13.8" hidden="false" customHeight="false" outlineLevel="0" collapsed="false">
      <c r="C1071" s="6"/>
    </row>
    <row r="1072" customFormat="false" ht="13.8" hidden="false" customHeight="false" outlineLevel="0" collapsed="false">
      <c r="C1072" s="6"/>
    </row>
    <row r="1073" customFormat="false" ht="13.8" hidden="false" customHeight="false" outlineLevel="0" collapsed="false">
      <c r="C1073" s="6"/>
    </row>
    <row r="1074" customFormat="false" ht="13.8" hidden="false" customHeight="false" outlineLevel="0" collapsed="false">
      <c r="C1074" s="6"/>
    </row>
    <row r="1075" customFormat="false" ht="13.8" hidden="false" customHeight="false" outlineLevel="0" collapsed="false">
      <c r="C1075" s="6"/>
    </row>
    <row r="1076" customFormat="false" ht="13.8" hidden="false" customHeight="false" outlineLevel="0" collapsed="false">
      <c r="C1076" s="6"/>
    </row>
    <row r="1077" customFormat="false" ht="13.8" hidden="false" customHeight="false" outlineLevel="0" collapsed="false">
      <c r="C1077" s="6"/>
    </row>
    <row r="1078" customFormat="false" ht="13.8" hidden="false" customHeight="false" outlineLevel="0" collapsed="false">
      <c r="C1078" s="6"/>
    </row>
    <row r="1079" customFormat="false" ht="13.8" hidden="false" customHeight="false" outlineLevel="0" collapsed="false">
      <c r="C1079" s="6"/>
    </row>
    <row r="1080" customFormat="false" ht="13.8" hidden="false" customHeight="false" outlineLevel="0" collapsed="false">
      <c r="C1080" s="6"/>
    </row>
    <row r="1081" customFormat="false" ht="13.8" hidden="false" customHeight="false" outlineLevel="0" collapsed="false">
      <c r="C1081" s="6"/>
    </row>
    <row r="1082" customFormat="false" ht="13.8" hidden="false" customHeight="false" outlineLevel="0" collapsed="false">
      <c r="C1082" s="6"/>
    </row>
    <row r="1083" customFormat="false" ht="13.8" hidden="false" customHeight="false" outlineLevel="0" collapsed="false">
      <c r="C1083" s="6"/>
    </row>
    <row r="1084" customFormat="false" ht="13.8" hidden="false" customHeight="false" outlineLevel="0" collapsed="false">
      <c r="C1084" s="6"/>
    </row>
    <row r="1085" customFormat="false" ht="13.8" hidden="false" customHeight="false" outlineLevel="0" collapsed="false">
      <c r="C1085" s="6"/>
    </row>
    <row r="1086" customFormat="false" ht="13.8" hidden="false" customHeight="false" outlineLevel="0" collapsed="false">
      <c r="C1086" s="6"/>
    </row>
    <row r="1087" customFormat="false" ht="13.8" hidden="false" customHeight="false" outlineLevel="0" collapsed="false">
      <c r="C1087" s="6"/>
    </row>
    <row r="1088" customFormat="false" ht="13.8" hidden="false" customHeight="false" outlineLevel="0" collapsed="false">
      <c r="C1088" s="6"/>
    </row>
    <row r="1089" customFormat="false" ht="13.8" hidden="false" customHeight="false" outlineLevel="0" collapsed="false">
      <c r="C1089" s="6"/>
    </row>
    <row r="1090" customFormat="false" ht="13.8" hidden="false" customHeight="false" outlineLevel="0" collapsed="false">
      <c r="C1090" s="6"/>
    </row>
    <row r="1091" customFormat="false" ht="13.8" hidden="false" customHeight="false" outlineLevel="0" collapsed="false">
      <c r="C1091" s="6"/>
    </row>
    <row r="1092" customFormat="false" ht="13.8" hidden="false" customHeight="false" outlineLevel="0" collapsed="false">
      <c r="C1092" s="6"/>
    </row>
    <row r="1093" customFormat="false" ht="13.8" hidden="false" customHeight="false" outlineLevel="0" collapsed="false">
      <c r="C1093" s="6"/>
    </row>
    <row r="1094" customFormat="false" ht="13.8" hidden="false" customHeight="false" outlineLevel="0" collapsed="false">
      <c r="C1094" s="6"/>
    </row>
    <row r="1095" customFormat="false" ht="13.8" hidden="false" customHeight="false" outlineLevel="0" collapsed="false">
      <c r="C1095" s="6"/>
    </row>
    <row r="1096" customFormat="false" ht="13.8" hidden="false" customHeight="false" outlineLevel="0" collapsed="false">
      <c r="C1096" s="6"/>
    </row>
    <row r="1097" customFormat="false" ht="13.8" hidden="false" customHeight="false" outlineLevel="0" collapsed="false">
      <c r="C1097" s="6"/>
    </row>
    <row r="1098" customFormat="false" ht="13.8" hidden="false" customHeight="false" outlineLevel="0" collapsed="false">
      <c r="C1098" s="6"/>
    </row>
    <row r="1099" customFormat="false" ht="13.8" hidden="false" customHeight="false" outlineLevel="0" collapsed="false">
      <c r="C1099" s="6"/>
    </row>
    <row r="1100" customFormat="false" ht="13.8" hidden="false" customHeight="false" outlineLevel="0" collapsed="false">
      <c r="C1100" s="6"/>
    </row>
    <row r="1101" customFormat="false" ht="13.8" hidden="false" customHeight="false" outlineLevel="0" collapsed="false">
      <c r="C1101" s="6"/>
    </row>
    <row r="1102" customFormat="false" ht="13.8" hidden="false" customHeight="false" outlineLevel="0" collapsed="false">
      <c r="C1102" s="6"/>
    </row>
    <row r="1103" customFormat="false" ht="13.8" hidden="false" customHeight="false" outlineLevel="0" collapsed="false">
      <c r="C1103" s="6"/>
    </row>
    <row r="1104" customFormat="false" ht="13.8" hidden="false" customHeight="false" outlineLevel="0" collapsed="false">
      <c r="C1104" s="6"/>
    </row>
    <row r="1105" customFormat="false" ht="13.8" hidden="false" customHeight="false" outlineLevel="0" collapsed="false">
      <c r="C1105" s="6"/>
    </row>
    <row r="1106" customFormat="false" ht="13.8" hidden="false" customHeight="false" outlineLevel="0" collapsed="false">
      <c r="C1106" s="6"/>
    </row>
    <row r="1107" customFormat="false" ht="13.8" hidden="false" customHeight="false" outlineLevel="0" collapsed="false">
      <c r="C1107" s="6"/>
    </row>
    <row r="1108" customFormat="false" ht="13.8" hidden="false" customHeight="false" outlineLevel="0" collapsed="false">
      <c r="C1108" s="6"/>
    </row>
    <row r="1109" customFormat="false" ht="13.8" hidden="false" customHeight="false" outlineLevel="0" collapsed="false">
      <c r="C1109" s="6"/>
    </row>
    <row r="1110" customFormat="false" ht="13.8" hidden="false" customHeight="false" outlineLevel="0" collapsed="false">
      <c r="C1110" s="6"/>
    </row>
    <row r="1111" customFormat="false" ht="13.8" hidden="false" customHeight="false" outlineLevel="0" collapsed="false">
      <c r="C1111" s="6"/>
    </row>
    <row r="1112" customFormat="false" ht="13.8" hidden="false" customHeight="false" outlineLevel="0" collapsed="false">
      <c r="C1112" s="6"/>
    </row>
    <row r="1113" customFormat="false" ht="13.8" hidden="false" customHeight="false" outlineLevel="0" collapsed="false">
      <c r="C1113" s="6"/>
    </row>
    <row r="1114" customFormat="false" ht="13.8" hidden="false" customHeight="false" outlineLevel="0" collapsed="false">
      <c r="C1114" s="6"/>
    </row>
    <row r="1115" customFormat="false" ht="13.8" hidden="false" customHeight="false" outlineLevel="0" collapsed="false">
      <c r="C1115" s="6"/>
    </row>
    <row r="1116" customFormat="false" ht="13.8" hidden="false" customHeight="false" outlineLevel="0" collapsed="false">
      <c r="C1116" s="6"/>
    </row>
    <row r="1117" customFormat="false" ht="13.8" hidden="false" customHeight="false" outlineLevel="0" collapsed="false">
      <c r="C1117" s="6"/>
    </row>
    <row r="1118" customFormat="false" ht="13.8" hidden="false" customHeight="false" outlineLevel="0" collapsed="false">
      <c r="C1118" s="6"/>
    </row>
    <row r="1119" customFormat="false" ht="13.8" hidden="false" customHeight="false" outlineLevel="0" collapsed="false">
      <c r="C1119" s="6"/>
    </row>
    <row r="1120" customFormat="false" ht="13.8" hidden="false" customHeight="false" outlineLevel="0" collapsed="false">
      <c r="C1120" s="6"/>
    </row>
    <row r="1121" customFormat="false" ht="13.8" hidden="false" customHeight="false" outlineLevel="0" collapsed="false">
      <c r="C1121" s="6"/>
    </row>
    <row r="1122" customFormat="false" ht="13.8" hidden="false" customHeight="false" outlineLevel="0" collapsed="false">
      <c r="C1122" s="6"/>
    </row>
    <row r="1123" customFormat="false" ht="13.8" hidden="false" customHeight="false" outlineLevel="0" collapsed="false">
      <c r="C1123" s="6"/>
    </row>
    <row r="1124" customFormat="false" ht="13.8" hidden="false" customHeight="false" outlineLevel="0" collapsed="false">
      <c r="C1124" s="6"/>
    </row>
    <row r="1125" customFormat="false" ht="13.8" hidden="false" customHeight="false" outlineLevel="0" collapsed="false">
      <c r="C1125" s="6"/>
    </row>
    <row r="1126" customFormat="false" ht="13.8" hidden="false" customHeight="false" outlineLevel="0" collapsed="false">
      <c r="C1126" s="6"/>
    </row>
    <row r="1127" customFormat="false" ht="13.8" hidden="false" customHeight="false" outlineLevel="0" collapsed="false">
      <c r="C1127" s="6"/>
    </row>
    <row r="1128" customFormat="false" ht="13.8" hidden="false" customHeight="false" outlineLevel="0" collapsed="false">
      <c r="C1128" s="6"/>
    </row>
    <row r="1129" customFormat="false" ht="13.8" hidden="false" customHeight="false" outlineLevel="0" collapsed="false">
      <c r="C1129" s="6"/>
    </row>
    <row r="1130" customFormat="false" ht="13.8" hidden="false" customHeight="false" outlineLevel="0" collapsed="false">
      <c r="C1130" s="6"/>
    </row>
    <row r="1131" customFormat="false" ht="13.8" hidden="false" customHeight="false" outlineLevel="0" collapsed="false">
      <c r="C1131" s="6"/>
    </row>
    <row r="1132" customFormat="false" ht="13.8" hidden="false" customHeight="false" outlineLevel="0" collapsed="false">
      <c r="C1132" s="6"/>
    </row>
    <row r="1133" customFormat="false" ht="13.8" hidden="false" customHeight="false" outlineLevel="0" collapsed="false">
      <c r="C1133" s="6"/>
    </row>
    <row r="1134" customFormat="false" ht="13.8" hidden="false" customHeight="false" outlineLevel="0" collapsed="false">
      <c r="C1134" s="6"/>
    </row>
    <row r="1135" customFormat="false" ht="13.8" hidden="false" customHeight="false" outlineLevel="0" collapsed="false">
      <c r="C1135" s="6"/>
    </row>
    <row r="1136" customFormat="false" ht="13.8" hidden="false" customHeight="false" outlineLevel="0" collapsed="false">
      <c r="C1136" s="6"/>
    </row>
    <row r="1137" customFormat="false" ht="13.8" hidden="false" customHeight="false" outlineLevel="0" collapsed="false">
      <c r="C1137" s="6"/>
    </row>
    <row r="1138" customFormat="false" ht="13.8" hidden="false" customHeight="false" outlineLevel="0" collapsed="false">
      <c r="C1138" s="6"/>
    </row>
    <row r="1139" customFormat="false" ht="13.8" hidden="false" customHeight="false" outlineLevel="0" collapsed="false">
      <c r="C1139" s="6"/>
    </row>
    <row r="1140" customFormat="false" ht="13.8" hidden="false" customHeight="false" outlineLevel="0" collapsed="false">
      <c r="C1140" s="6"/>
    </row>
    <row r="1141" customFormat="false" ht="13.8" hidden="false" customHeight="false" outlineLevel="0" collapsed="false">
      <c r="C1141" s="6"/>
    </row>
    <row r="1142" customFormat="false" ht="13.8" hidden="false" customHeight="false" outlineLevel="0" collapsed="false">
      <c r="C1142" s="6"/>
    </row>
    <row r="1143" customFormat="false" ht="13.8" hidden="false" customHeight="false" outlineLevel="0" collapsed="false">
      <c r="C1143" s="6"/>
    </row>
    <row r="1144" customFormat="false" ht="13.8" hidden="false" customHeight="false" outlineLevel="0" collapsed="false">
      <c r="C1144" s="6"/>
    </row>
    <row r="1145" customFormat="false" ht="13.8" hidden="false" customHeight="false" outlineLevel="0" collapsed="false">
      <c r="C1145" s="6"/>
    </row>
    <row r="1146" customFormat="false" ht="13.8" hidden="false" customHeight="false" outlineLevel="0" collapsed="false">
      <c r="C1146" s="6"/>
    </row>
    <row r="1147" customFormat="false" ht="13.8" hidden="false" customHeight="false" outlineLevel="0" collapsed="false">
      <c r="C1147" s="6"/>
    </row>
    <row r="1148" customFormat="false" ht="13.8" hidden="false" customHeight="false" outlineLevel="0" collapsed="false">
      <c r="C1148" s="6"/>
    </row>
    <row r="1149" customFormat="false" ht="13.8" hidden="false" customHeight="false" outlineLevel="0" collapsed="false">
      <c r="C1149" s="6"/>
    </row>
    <row r="1150" customFormat="false" ht="13.8" hidden="false" customHeight="false" outlineLevel="0" collapsed="false">
      <c r="C1150" s="6"/>
    </row>
    <row r="1151" customFormat="false" ht="13.8" hidden="false" customHeight="false" outlineLevel="0" collapsed="false">
      <c r="C1151" s="6"/>
    </row>
    <row r="1152" customFormat="false" ht="13.8" hidden="false" customHeight="false" outlineLevel="0" collapsed="false">
      <c r="C1152" s="6"/>
    </row>
    <row r="1153" customFormat="false" ht="13.8" hidden="false" customHeight="false" outlineLevel="0" collapsed="false">
      <c r="C1153" s="6"/>
    </row>
    <row r="1154" customFormat="false" ht="13.8" hidden="false" customHeight="false" outlineLevel="0" collapsed="false">
      <c r="C1154" s="6"/>
    </row>
    <row r="1155" customFormat="false" ht="13.8" hidden="false" customHeight="false" outlineLevel="0" collapsed="false">
      <c r="C1155" s="6"/>
    </row>
    <row r="1156" customFormat="false" ht="13.8" hidden="false" customHeight="false" outlineLevel="0" collapsed="false">
      <c r="C1156" s="6"/>
    </row>
    <row r="1157" customFormat="false" ht="13.8" hidden="false" customHeight="false" outlineLevel="0" collapsed="false">
      <c r="C1157" s="6"/>
    </row>
    <row r="1158" customFormat="false" ht="13.8" hidden="false" customHeight="false" outlineLevel="0" collapsed="false">
      <c r="C1158" s="6"/>
    </row>
    <row r="1159" customFormat="false" ht="13.8" hidden="false" customHeight="false" outlineLevel="0" collapsed="false">
      <c r="C1159" s="6"/>
    </row>
    <row r="1160" customFormat="false" ht="13.8" hidden="false" customHeight="false" outlineLevel="0" collapsed="false">
      <c r="C1160" s="6"/>
    </row>
    <row r="1161" customFormat="false" ht="13.8" hidden="false" customHeight="false" outlineLevel="0" collapsed="false">
      <c r="C1161" s="6"/>
    </row>
    <row r="1162" customFormat="false" ht="13.8" hidden="false" customHeight="false" outlineLevel="0" collapsed="false">
      <c r="C1162" s="6"/>
    </row>
    <row r="1163" customFormat="false" ht="13.8" hidden="false" customHeight="false" outlineLevel="0" collapsed="false">
      <c r="C1163" s="6"/>
    </row>
    <row r="1164" customFormat="false" ht="13.8" hidden="false" customHeight="false" outlineLevel="0" collapsed="false">
      <c r="C1164" s="6"/>
    </row>
    <row r="1165" customFormat="false" ht="13.8" hidden="false" customHeight="false" outlineLevel="0" collapsed="false">
      <c r="C1165" s="6"/>
    </row>
    <row r="1166" customFormat="false" ht="13.8" hidden="false" customHeight="false" outlineLevel="0" collapsed="false">
      <c r="C1166" s="6"/>
    </row>
    <row r="1167" customFormat="false" ht="13.8" hidden="false" customHeight="false" outlineLevel="0" collapsed="false">
      <c r="C1167" s="6"/>
    </row>
    <row r="1168" customFormat="false" ht="13.8" hidden="false" customHeight="false" outlineLevel="0" collapsed="false">
      <c r="C1168" s="6"/>
    </row>
    <row r="1169" customFormat="false" ht="13.8" hidden="false" customHeight="false" outlineLevel="0" collapsed="false">
      <c r="C1169" s="6"/>
    </row>
    <row r="1170" customFormat="false" ht="13.8" hidden="false" customHeight="false" outlineLevel="0" collapsed="false">
      <c r="C1170" s="6"/>
    </row>
    <row r="1171" customFormat="false" ht="13.8" hidden="false" customHeight="false" outlineLevel="0" collapsed="false">
      <c r="C1171" s="6"/>
    </row>
    <row r="1172" customFormat="false" ht="13.8" hidden="false" customHeight="false" outlineLevel="0" collapsed="false">
      <c r="C1172" s="6"/>
    </row>
    <row r="1173" customFormat="false" ht="13.8" hidden="false" customHeight="false" outlineLevel="0" collapsed="false">
      <c r="C1173" s="6"/>
    </row>
    <row r="1174" customFormat="false" ht="13.8" hidden="false" customHeight="false" outlineLevel="0" collapsed="false">
      <c r="C1174" s="6"/>
    </row>
    <row r="1175" customFormat="false" ht="13.8" hidden="false" customHeight="false" outlineLevel="0" collapsed="false">
      <c r="C1175" s="6"/>
    </row>
    <row r="1176" customFormat="false" ht="13.8" hidden="false" customHeight="false" outlineLevel="0" collapsed="false">
      <c r="C1176" s="6"/>
    </row>
    <row r="1177" customFormat="false" ht="13.8" hidden="false" customHeight="false" outlineLevel="0" collapsed="false">
      <c r="C1177" s="6"/>
    </row>
    <row r="1178" customFormat="false" ht="13.8" hidden="false" customHeight="false" outlineLevel="0" collapsed="false">
      <c r="C1178" s="6"/>
    </row>
    <row r="1179" customFormat="false" ht="13.8" hidden="false" customHeight="false" outlineLevel="0" collapsed="false">
      <c r="C1179" s="6"/>
    </row>
    <row r="1180" customFormat="false" ht="13.8" hidden="false" customHeight="false" outlineLevel="0" collapsed="false">
      <c r="C1180" s="6"/>
    </row>
    <row r="1181" customFormat="false" ht="13.8" hidden="false" customHeight="false" outlineLevel="0" collapsed="false">
      <c r="C1181" s="6"/>
    </row>
    <row r="1182" customFormat="false" ht="13.8" hidden="false" customHeight="false" outlineLevel="0" collapsed="false">
      <c r="C1182" s="6"/>
    </row>
    <row r="1183" customFormat="false" ht="13.8" hidden="false" customHeight="false" outlineLevel="0" collapsed="false">
      <c r="C1183" s="6"/>
    </row>
    <row r="1184" customFormat="false" ht="13.8" hidden="false" customHeight="false" outlineLevel="0" collapsed="false">
      <c r="C1184" s="6"/>
    </row>
    <row r="1185" customFormat="false" ht="13.8" hidden="false" customHeight="false" outlineLevel="0" collapsed="false">
      <c r="C1185" s="6"/>
    </row>
    <row r="1186" customFormat="false" ht="13.8" hidden="false" customHeight="false" outlineLevel="0" collapsed="false">
      <c r="C1186" s="6"/>
    </row>
    <row r="1187" customFormat="false" ht="13.8" hidden="false" customHeight="false" outlineLevel="0" collapsed="false">
      <c r="C1187" s="6"/>
    </row>
    <row r="1188" customFormat="false" ht="13.8" hidden="false" customHeight="false" outlineLevel="0" collapsed="false">
      <c r="C1188" s="6"/>
    </row>
    <row r="1189" customFormat="false" ht="13.8" hidden="false" customHeight="false" outlineLevel="0" collapsed="false">
      <c r="C1189" s="6"/>
    </row>
    <row r="1190" customFormat="false" ht="13.8" hidden="false" customHeight="false" outlineLevel="0" collapsed="false">
      <c r="C1190" s="6"/>
    </row>
    <row r="1191" customFormat="false" ht="13.8" hidden="false" customHeight="false" outlineLevel="0" collapsed="false">
      <c r="C1191" s="6"/>
    </row>
    <row r="1192" customFormat="false" ht="13.8" hidden="false" customHeight="false" outlineLevel="0" collapsed="false">
      <c r="C1192" s="6"/>
    </row>
    <row r="1193" customFormat="false" ht="13.8" hidden="false" customHeight="false" outlineLevel="0" collapsed="false">
      <c r="C1193" s="6"/>
    </row>
    <row r="1194" customFormat="false" ht="13.8" hidden="false" customHeight="false" outlineLevel="0" collapsed="false">
      <c r="C1194" s="6"/>
    </row>
    <row r="1195" customFormat="false" ht="13.8" hidden="false" customHeight="false" outlineLevel="0" collapsed="false">
      <c r="C1195" s="6"/>
    </row>
    <row r="1196" customFormat="false" ht="13.8" hidden="false" customHeight="false" outlineLevel="0" collapsed="false">
      <c r="C1196" s="6"/>
    </row>
    <row r="1197" customFormat="false" ht="13.8" hidden="false" customHeight="false" outlineLevel="0" collapsed="false">
      <c r="C1197" s="6"/>
    </row>
    <row r="1198" customFormat="false" ht="13.8" hidden="false" customHeight="false" outlineLevel="0" collapsed="false">
      <c r="C1198" s="6"/>
    </row>
    <row r="1199" customFormat="false" ht="13.8" hidden="false" customHeight="false" outlineLevel="0" collapsed="false">
      <c r="C1199" s="6"/>
    </row>
    <row r="1200" customFormat="false" ht="13.8" hidden="false" customHeight="false" outlineLevel="0" collapsed="false">
      <c r="C1200" s="6"/>
    </row>
    <row r="1201" customFormat="false" ht="13.8" hidden="false" customHeight="false" outlineLevel="0" collapsed="false">
      <c r="C1201" s="6"/>
    </row>
    <row r="1202" customFormat="false" ht="13.8" hidden="false" customHeight="false" outlineLevel="0" collapsed="false">
      <c r="C1202" s="6"/>
    </row>
    <row r="1203" customFormat="false" ht="13.8" hidden="false" customHeight="false" outlineLevel="0" collapsed="false">
      <c r="C1203" s="6"/>
    </row>
    <row r="1204" customFormat="false" ht="13.8" hidden="false" customHeight="false" outlineLevel="0" collapsed="false">
      <c r="C1204" s="6"/>
    </row>
    <row r="1205" customFormat="false" ht="13.8" hidden="false" customHeight="false" outlineLevel="0" collapsed="false">
      <c r="C1205" s="6"/>
    </row>
    <row r="1206" customFormat="false" ht="13.8" hidden="false" customHeight="false" outlineLevel="0" collapsed="false">
      <c r="C1206" s="6"/>
    </row>
    <row r="1207" customFormat="false" ht="13.8" hidden="false" customHeight="false" outlineLevel="0" collapsed="false">
      <c r="C1207" s="6"/>
    </row>
    <row r="1208" customFormat="false" ht="13.8" hidden="false" customHeight="false" outlineLevel="0" collapsed="false">
      <c r="C1208" s="6"/>
    </row>
    <row r="1209" customFormat="false" ht="13.8" hidden="false" customHeight="false" outlineLevel="0" collapsed="false">
      <c r="C1209" s="6"/>
    </row>
    <row r="1210" customFormat="false" ht="13.8" hidden="false" customHeight="false" outlineLevel="0" collapsed="false">
      <c r="C1210" s="6"/>
    </row>
    <row r="1211" customFormat="false" ht="13.8" hidden="false" customHeight="false" outlineLevel="0" collapsed="false">
      <c r="C1211" s="6"/>
    </row>
    <row r="1212" customFormat="false" ht="13.8" hidden="false" customHeight="false" outlineLevel="0" collapsed="false">
      <c r="C1212" s="6"/>
    </row>
    <row r="1213" customFormat="false" ht="13.8" hidden="false" customHeight="false" outlineLevel="0" collapsed="false">
      <c r="C1213" s="6"/>
    </row>
    <row r="1214" customFormat="false" ht="13.8" hidden="false" customHeight="false" outlineLevel="0" collapsed="false">
      <c r="C1214" s="6"/>
    </row>
    <row r="1215" customFormat="false" ht="13.8" hidden="false" customHeight="false" outlineLevel="0" collapsed="false">
      <c r="C1215" s="6"/>
    </row>
    <row r="1216" customFormat="false" ht="13.8" hidden="false" customHeight="false" outlineLevel="0" collapsed="false">
      <c r="C1216" s="6"/>
    </row>
    <row r="1217" customFormat="false" ht="13.8" hidden="false" customHeight="false" outlineLevel="0" collapsed="false">
      <c r="C1217" s="6"/>
    </row>
    <row r="1218" customFormat="false" ht="13.8" hidden="false" customHeight="false" outlineLevel="0" collapsed="false">
      <c r="C1218" s="6"/>
    </row>
    <row r="1219" customFormat="false" ht="13.8" hidden="false" customHeight="false" outlineLevel="0" collapsed="false">
      <c r="C1219" s="6"/>
    </row>
    <row r="1220" customFormat="false" ht="13.8" hidden="false" customHeight="false" outlineLevel="0" collapsed="false">
      <c r="C1220" s="6"/>
    </row>
    <row r="1221" customFormat="false" ht="13.8" hidden="false" customHeight="false" outlineLevel="0" collapsed="false">
      <c r="C1221" s="6"/>
    </row>
    <row r="1222" customFormat="false" ht="13.8" hidden="false" customHeight="false" outlineLevel="0" collapsed="false">
      <c r="C1222" s="6"/>
    </row>
    <row r="1223" customFormat="false" ht="13.8" hidden="false" customHeight="false" outlineLevel="0" collapsed="false">
      <c r="C1223" s="6"/>
    </row>
    <row r="1224" customFormat="false" ht="13.8" hidden="false" customHeight="false" outlineLevel="0" collapsed="false">
      <c r="C1224" s="6"/>
    </row>
    <row r="1225" customFormat="false" ht="13.8" hidden="false" customHeight="false" outlineLevel="0" collapsed="false">
      <c r="C1225" s="6"/>
    </row>
    <row r="1226" customFormat="false" ht="13.8" hidden="false" customHeight="false" outlineLevel="0" collapsed="false">
      <c r="C1226" s="6"/>
    </row>
    <row r="1227" customFormat="false" ht="13.8" hidden="false" customHeight="false" outlineLevel="0" collapsed="false">
      <c r="C1227" s="6"/>
    </row>
    <row r="1228" customFormat="false" ht="13.8" hidden="false" customHeight="false" outlineLevel="0" collapsed="false">
      <c r="C1228" s="6"/>
    </row>
    <row r="1229" customFormat="false" ht="13.8" hidden="false" customHeight="false" outlineLevel="0" collapsed="false">
      <c r="C1229" s="6"/>
    </row>
    <row r="1230" customFormat="false" ht="13.8" hidden="false" customHeight="false" outlineLevel="0" collapsed="false">
      <c r="C1230" s="6"/>
    </row>
    <row r="1231" customFormat="false" ht="13.8" hidden="false" customHeight="false" outlineLevel="0" collapsed="false">
      <c r="C1231" s="6"/>
    </row>
    <row r="1232" customFormat="false" ht="13.8" hidden="false" customHeight="false" outlineLevel="0" collapsed="false">
      <c r="C1232" s="6"/>
    </row>
    <row r="1233" customFormat="false" ht="13.8" hidden="false" customHeight="false" outlineLevel="0" collapsed="false">
      <c r="C1233" s="6"/>
    </row>
    <row r="1234" customFormat="false" ht="13.8" hidden="false" customHeight="false" outlineLevel="0" collapsed="false">
      <c r="C1234" s="6"/>
    </row>
    <row r="1235" customFormat="false" ht="13.8" hidden="false" customHeight="false" outlineLevel="0" collapsed="false">
      <c r="C1235" s="6"/>
    </row>
    <row r="1236" customFormat="false" ht="13.8" hidden="false" customHeight="false" outlineLevel="0" collapsed="false">
      <c r="C1236" s="6"/>
    </row>
    <row r="1237" customFormat="false" ht="13.8" hidden="false" customHeight="false" outlineLevel="0" collapsed="false">
      <c r="C1237" s="6"/>
    </row>
    <row r="1238" customFormat="false" ht="13.8" hidden="false" customHeight="false" outlineLevel="0" collapsed="false">
      <c r="C1238" s="6"/>
    </row>
    <row r="1239" customFormat="false" ht="13.8" hidden="false" customHeight="false" outlineLevel="0" collapsed="false">
      <c r="C1239" s="6"/>
    </row>
    <row r="1240" customFormat="false" ht="13.8" hidden="false" customHeight="false" outlineLevel="0" collapsed="false">
      <c r="C1240" s="6"/>
    </row>
    <row r="1241" customFormat="false" ht="13.8" hidden="false" customHeight="false" outlineLevel="0" collapsed="false">
      <c r="C1241" s="6"/>
    </row>
    <row r="1242" customFormat="false" ht="13.8" hidden="false" customHeight="false" outlineLevel="0" collapsed="false">
      <c r="C1242" s="6"/>
    </row>
    <row r="1243" customFormat="false" ht="13.8" hidden="false" customHeight="false" outlineLevel="0" collapsed="false">
      <c r="C1243" s="6"/>
    </row>
    <row r="1244" customFormat="false" ht="13.8" hidden="false" customHeight="false" outlineLevel="0" collapsed="false">
      <c r="C1244" s="6"/>
    </row>
    <row r="1245" customFormat="false" ht="13.8" hidden="false" customHeight="false" outlineLevel="0" collapsed="false">
      <c r="C1245" s="6"/>
    </row>
    <row r="1246" customFormat="false" ht="13.8" hidden="false" customHeight="false" outlineLevel="0" collapsed="false">
      <c r="C1246" s="6"/>
    </row>
    <row r="1247" customFormat="false" ht="13.8" hidden="false" customHeight="false" outlineLevel="0" collapsed="false">
      <c r="C1247" s="6"/>
    </row>
    <row r="1248" customFormat="false" ht="13.8" hidden="false" customHeight="false" outlineLevel="0" collapsed="false">
      <c r="C1248" s="6"/>
    </row>
    <row r="1249" customFormat="false" ht="13.8" hidden="false" customHeight="false" outlineLevel="0" collapsed="false">
      <c r="C1249" s="6"/>
    </row>
    <row r="1250" customFormat="false" ht="13.8" hidden="false" customHeight="false" outlineLevel="0" collapsed="false">
      <c r="C1250" s="6"/>
    </row>
    <row r="1251" customFormat="false" ht="13.8" hidden="false" customHeight="false" outlineLevel="0" collapsed="false">
      <c r="C1251" s="6"/>
    </row>
    <row r="1252" customFormat="false" ht="13.8" hidden="false" customHeight="false" outlineLevel="0" collapsed="false">
      <c r="C1252" s="6"/>
    </row>
    <row r="1253" customFormat="false" ht="13.8" hidden="false" customHeight="false" outlineLevel="0" collapsed="false">
      <c r="C1253" s="6"/>
    </row>
    <row r="1254" customFormat="false" ht="13.8" hidden="false" customHeight="false" outlineLevel="0" collapsed="false">
      <c r="C1254" s="6"/>
    </row>
    <row r="1255" customFormat="false" ht="13.8" hidden="false" customHeight="false" outlineLevel="0" collapsed="false">
      <c r="C1255" s="6"/>
    </row>
    <row r="1256" customFormat="false" ht="13.8" hidden="false" customHeight="false" outlineLevel="0" collapsed="false">
      <c r="C1256" s="6"/>
    </row>
    <row r="1257" customFormat="false" ht="13.8" hidden="false" customHeight="false" outlineLevel="0" collapsed="false">
      <c r="C1257" s="6"/>
    </row>
    <row r="1258" customFormat="false" ht="13.8" hidden="false" customHeight="false" outlineLevel="0" collapsed="false">
      <c r="C1258" s="6"/>
    </row>
    <row r="1259" customFormat="false" ht="13.8" hidden="false" customHeight="false" outlineLevel="0" collapsed="false">
      <c r="C1259" s="6"/>
    </row>
    <row r="1260" customFormat="false" ht="13.8" hidden="false" customHeight="false" outlineLevel="0" collapsed="false">
      <c r="C1260" s="6"/>
    </row>
    <row r="1261" customFormat="false" ht="13.8" hidden="false" customHeight="false" outlineLevel="0" collapsed="false">
      <c r="C1261" s="6"/>
    </row>
    <row r="1262" customFormat="false" ht="13.8" hidden="false" customHeight="false" outlineLevel="0" collapsed="false">
      <c r="C1262" s="6"/>
    </row>
    <row r="1263" customFormat="false" ht="13.8" hidden="false" customHeight="false" outlineLevel="0" collapsed="false">
      <c r="C1263" s="6"/>
    </row>
    <row r="1264" customFormat="false" ht="13.8" hidden="false" customHeight="false" outlineLevel="0" collapsed="false">
      <c r="C1264" s="6"/>
    </row>
    <row r="1265" customFormat="false" ht="13.8" hidden="false" customHeight="false" outlineLevel="0" collapsed="false">
      <c r="C1265" s="6"/>
    </row>
    <row r="1266" customFormat="false" ht="13.8" hidden="false" customHeight="false" outlineLevel="0" collapsed="false">
      <c r="C1266" s="6"/>
    </row>
    <row r="1267" customFormat="false" ht="13.8" hidden="false" customHeight="false" outlineLevel="0" collapsed="false">
      <c r="C1267" s="6"/>
    </row>
    <row r="1268" customFormat="false" ht="13.8" hidden="false" customHeight="false" outlineLevel="0" collapsed="false">
      <c r="C1268" s="6"/>
    </row>
    <row r="1269" customFormat="false" ht="13.8" hidden="false" customHeight="false" outlineLevel="0" collapsed="false">
      <c r="C1269" s="6"/>
    </row>
    <row r="1270" customFormat="false" ht="13.8" hidden="false" customHeight="false" outlineLevel="0" collapsed="false">
      <c r="C1270" s="6"/>
    </row>
    <row r="1271" customFormat="false" ht="13.8" hidden="false" customHeight="false" outlineLevel="0" collapsed="false">
      <c r="C1271" s="6"/>
    </row>
    <row r="1272" customFormat="false" ht="13.8" hidden="false" customHeight="false" outlineLevel="0" collapsed="false">
      <c r="C1272" s="6"/>
    </row>
    <row r="1273" customFormat="false" ht="13.8" hidden="false" customHeight="false" outlineLevel="0" collapsed="false">
      <c r="C1273" s="6"/>
    </row>
    <row r="1274" customFormat="false" ht="13.8" hidden="false" customHeight="false" outlineLevel="0" collapsed="false">
      <c r="C1274" s="6"/>
    </row>
    <row r="1275" customFormat="false" ht="13.8" hidden="false" customHeight="false" outlineLevel="0" collapsed="false">
      <c r="C1275" s="6"/>
    </row>
    <row r="1276" customFormat="false" ht="13.8" hidden="false" customHeight="false" outlineLevel="0" collapsed="false">
      <c r="C1276" s="6"/>
    </row>
    <row r="1277" customFormat="false" ht="13.8" hidden="false" customHeight="false" outlineLevel="0" collapsed="false">
      <c r="C1277" s="6"/>
    </row>
    <row r="1278" customFormat="false" ht="13.8" hidden="false" customHeight="false" outlineLevel="0" collapsed="false">
      <c r="C1278" s="6"/>
    </row>
    <row r="1279" customFormat="false" ht="13.8" hidden="false" customHeight="false" outlineLevel="0" collapsed="false">
      <c r="C1279" s="6"/>
    </row>
    <row r="1280" customFormat="false" ht="13.8" hidden="false" customHeight="false" outlineLevel="0" collapsed="false">
      <c r="C1280" s="6"/>
    </row>
    <row r="1281" customFormat="false" ht="13.8" hidden="false" customHeight="false" outlineLevel="0" collapsed="false">
      <c r="C1281" s="6"/>
    </row>
    <row r="1282" customFormat="false" ht="13.8" hidden="false" customHeight="false" outlineLevel="0" collapsed="false">
      <c r="C1282" s="6"/>
    </row>
    <row r="1283" customFormat="false" ht="13.8" hidden="false" customHeight="false" outlineLevel="0" collapsed="false">
      <c r="C1283" s="6"/>
    </row>
    <row r="1284" customFormat="false" ht="13.8" hidden="false" customHeight="false" outlineLevel="0" collapsed="false">
      <c r="C1284" s="6"/>
    </row>
    <row r="1285" customFormat="false" ht="13.8" hidden="false" customHeight="false" outlineLevel="0" collapsed="false">
      <c r="C1285" s="6"/>
    </row>
    <row r="1286" customFormat="false" ht="13.8" hidden="false" customHeight="false" outlineLevel="0" collapsed="false">
      <c r="C1286" s="6"/>
    </row>
    <row r="1287" customFormat="false" ht="13.8" hidden="false" customHeight="false" outlineLevel="0" collapsed="false">
      <c r="C1287" s="6"/>
    </row>
    <row r="1288" customFormat="false" ht="13.8" hidden="false" customHeight="false" outlineLevel="0" collapsed="false">
      <c r="C1288" s="6"/>
    </row>
    <row r="1289" customFormat="false" ht="13.8" hidden="false" customHeight="false" outlineLevel="0" collapsed="false">
      <c r="C1289" s="6"/>
    </row>
    <row r="1290" customFormat="false" ht="13.8" hidden="false" customHeight="false" outlineLevel="0" collapsed="false">
      <c r="C1290" s="6"/>
    </row>
    <row r="1291" customFormat="false" ht="13.8" hidden="false" customHeight="false" outlineLevel="0" collapsed="false">
      <c r="C1291" s="6"/>
    </row>
    <row r="1292" customFormat="false" ht="13.8" hidden="false" customHeight="false" outlineLevel="0" collapsed="false">
      <c r="C1292" s="6"/>
    </row>
    <row r="1293" customFormat="false" ht="13.8" hidden="false" customHeight="false" outlineLevel="0" collapsed="false">
      <c r="C1293" s="6"/>
    </row>
    <row r="1294" customFormat="false" ht="13.8" hidden="false" customHeight="false" outlineLevel="0" collapsed="false">
      <c r="C1294" s="6"/>
    </row>
    <row r="1295" customFormat="false" ht="13.8" hidden="false" customHeight="false" outlineLevel="0" collapsed="false">
      <c r="C1295" s="6"/>
    </row>
    <row r="1296" customFormat="false" ht="13.8" hidden="false" customHeight="false" outlineLevel="0" collapsed="false">
      <c r="C1296" s="6"/>
    </row>
    <row r="1297" customFormat="false" ht="13.8" hidden="false" customHeight="false" outlineLevel="0" collapsed="false">
      <c r="C1297" s="6"/>
    </row>
    <row r="1298" customFormat="false" ht="13.8" hidden="false" customHeight="false" outlineLevel="0" collapsed="false">
      <c r="C1298" s="6"/>
    </row>
    <row r="1299" customFormat="false" ht="13.8" hidden="false" customHeight="false" outlineLevel="0" collapsed="false">
      <c r="C1299" s="6"/>
    </row>
    <row r="1300" customFormat="false" ht="13.8" hidden="false" customHeight="false" outlineLevel="0" collapsed="false">
      <c r="C1300" s="6"/>
    </row>
    <row r="1301" customFormat="false" ht="13.8" hidden="false" customHeight="false" outlineLevel="0" collapsed="false">
      <c r="C1301" s="6"/>
    </row>
    <row r="1302" customFormat="false" ht="13.8" hidden="false" customHeight="false" outlineLevel="0" collapsed="false">
      <c r="C1302" s="6"/>
    </row>
    <row r="1303" customFormat="false" ht="13.8" hidden="false" customHeight="false" outlineLevel="0" collapsed="false">
      <c r="C1303" s="6"/>
    </row>
    <row r="1304" customFormat="false" ht="13.8" hidden="false" customHeight="false" outlineLevel="0" collapsed="false">
      <c r="C1304" s="6"/>
    </row>
    <row r="1305" customFormat="false" ht="13.8" hidden="false" customHeight="false" outlineLevel="0" collapsed="false">
      <c r="C1305" s="6"/>
    </row>
    <row r="1306" customFormat="false" ht="13.8" hidden="false" customHeight="false" outlineLevel="0" collapsed="false">
      <c r="C1306" s="6"/>
    </row>
    <row r="1307" customFormat="false" ht="13.8" hidden="false" customHeight="false" outlineLevel="0" collapsed="false">
      <c r="C1307" s="6"/>
    </row>
    <row r="1308" customFormat="false" ht="13.8" hidden="false" customHeight="false" outlineLevel="0" collapsed="false">
      <c r="C1308" s="6"/>
    </row>
    <row r="1309" customFormat="false" ht="13.8" hidden="false" customHeight="false" outlineLevel="0" collapsed="false">
      <c r="C1309" s="6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50"/>
  <sheetViews>
    <sheetView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F21" activeCellId="0" sqref="F21"/>
    </sheetView>
  </sheetViews>
  <sheetFormatPr defaultColWidth="11.72265625" defaultRowHeight="12.8" zeroHeight="false" outlineLevelRow="0" outlineLevelCol="0"/>
  <sheetData>
    <row r="1" customFormat="false" ht="13.8" hidden="false" customHeight="false" outlineLevel="0" collapsed="false"/>
    <row r="2" customFormat="false" ht="13.8" hidden="false" customHeight="false" outlineLevel="0" collapsed="false"/>
    <row r="3" customFormat="false" ht="13.8" hidden="false" customHeight="false" outlineLevel="0" collapsed="false"/>
    <row r="4" customFormat="false" ht="13.8" hidden="false" customHeight="false" outlineLevel="0" collapsed="false">
      <c r="A4" s="0" t="n">
        <v>0.5</v>
      </c>
      <c r="B4" s="0" t="n">
        <v>13482</v>
      </c>
    </row>
    <row r="5" customFormat="false" ht="13.8" hidden="false" customHeight="false" outlineLevel="0" collapsed="false">
      <c r="A5" s="0" t="n">
        <v>1.5</v>
      </c>
      <c r="B5" s="0" t="n">
        <v>26011</v>
      </c>
    </row>
    <row r="6" customFormat="false" ht="13.8" hidden="false" customHeight="false" outlineLevel="0" collapsed="false">
      <c r="A6" s="0" t="n">
        <v>2.5</v>
      </c>
      <c r="B6" s="0" t="n">
        <v>21920</v>
      </c>
    </row>
    <row r="7" customFormat="false" ht="13.8" hidden="false" customHeight="false" outlineLevel="0" collapsed="false">
      <c r="A7" s="0" t="n">
        <v>3.5</v>
      </c>
      <c r="B7" s="0" t="n">
        <v>18168</v>
      </c>
    </row>
    <row r="8" customFormat="false" ht="13.8" hidden="false" customHeight="false" outlineLevel="0" collapsed="false">
      <c r="A8" s="0" t="n">
        <v>4.5</v>
      </c>
      <c r="B8" s="0" t="n">
        <v>14946</v>
      </c>
      <c r="C8" s="0" t="n">
        <f aca="false">POWER(A8,1/2)</f>
        <v>2.12132034355964</v>
      </c>
      <c r="D8" s="0" t="n">
        <f aca="false">B8</f>
        <v>14946</v>
      </c>
    </row>
    <row r="9" customFormat="false" ht="13.8" hidden="false" customHeight="false" outlineLevel="0" collapsed="false">
      <c r="A9" s="0" t="n">
        <v>5.5</v>
      </c>
      <c r="B9" s="0" t="n">
        <v>12839</v>
      </c>
      <c r="C9" s="0" t="n">
        <f aca="false">POWER(A9,1/2)</f>
        <v>2.34520787991171</v>
      </c>
      <c r="D9" s="0" t="n">
        <f aca="false">B9</f>
        <v>12839</v>
      </c>
    </row>
    <row r="10" customFormat="false" ht="13.8" hidden="false" customHeight="false" outlineLevel="0" collapsed="false">
      <c r="A10" s="0" t="n">
        <v>6.5</v>
      </c>
      <c r="B10" s="0" t="n">
        <v>11372</v>
      </c>
      <c r="C10" s="0" t="n">
        <f aca="false">POWER(A10,1/2)</f>
        <v>2.54950975679639</v>
      </c>
      <c r="D10" s="0" t="n">
        <f aca="false">B10</f>
        <v>11372</v>
      </c>
    </row>
    <row r="11" customFormat="false" ht="13.8" hidden="false" customHeight="false" outlineLevel="0" collapsed="false">
      <c r="A11" s="0" t="n">
        <v>7.5</v>
      </c>
      <c r="B11" s="0" t="n">
        <v>10249</v>
      </c>
      <c r="C11" s="0" t="n">
        <f aca="false">POWER(A11,1/2)</f>
        <v>2.73861278752583</v>
      </c>
      <c r="D11" s="0" t="n">
        <f aca="false">B11</f>
        <v>10249</v>
      </c>
    </row>
    <row r="12" customFormat="false" ht="13.8" hidden="false" customHeight="false" outlineLevel="0" collapsed="false">
      <c r="A12" s="0" t="n">
        <v>8.5</v>
      </c>
      <c r="B12" s="0" t="n">
        <v>9370</v>
      </c>
      <c r="C12" s="0" t="n">
        <f aca="false">POWER(A12,1/2)</f>
        <v>2.91547594742265</v>
      </c>
      <c r="D12" s="0" t="n">
        <f aca="false">B12</f>
        <v>9370</v>
      </c>
    </row>
    <row r="13" customFormat="false" ht="13.8" hidden="false" customHeight="false" outlineLevel="0" collapsed="false">
      <c r="A13" s="0" t="n">
        <v>9.5</v>
      </c>
      <c r="B13" s="0" t="n">
        <v>8651</v>
      </c>
      <c r="C13" s="0" t="n">
        <f aca="false">POWER(A13,1/2)</f>
        <v>3.08220700148449</v>
      </c>
      <c r="D13" s="0" t="n">
        <f aca="false">B13</f>
        <v>8651</v>
      </c>
    </row>
    <row r="14" customFormat="false" ht="13.8" hidden="false" customHeight="false" outlineLevel="0" collapsed="false">
      <c r="A14" s="0" t="n">
        <v>10.5</v>
      </c>
      <c r="B14" s="0" t="n">
        <v>7924</v>
      </c>
      <c r="C14" s="0" t="n">
        <f aca="false">POWER(A14,1/2)</f>
        <v>3.24037034920393</v>
      </c>
      <c r="D14" s="0" t="n">
        <f aca="false">B14</f>
        <v>7924</v>
      </c>
    </row>
    <row r="15" customFormat="false" ht="13.8" hidden="false" customHeight="false" outlineLevel="0" collapsed="false">
      <c r="A15" s="0" t="n">
        <v>11.5</v>
      </c>
      <c r="B15" s="0" t="n">
        <v>7454</v>
      </c>
      <c r="C15" s="0" t="n">
        <f aca="false">POWER(A15,1/2)</f>
        <v>3.39116499156263</v>
      </c>
      <c r="D15" s="0" t="n">
        <f aca="false">B15</f>
        <v>7454</v>
      </c>
    </row>
    <row r="16" customFormat="false" ht="13.8" hidden="false" customHeight="false" outlineLevel="0" collapsed="false">
      <c r="A16" s="0" t="n">
        <v>12.5</v>
      </c>
      <c r="B16" s="0" t="n">
        <v>6941</v>
      </c>
      <c r="C16" s="0" t="n">
        <f aca="false">POWER(A16,1/2)</f>
        <v>3.53553390593274</v>
      </c>
      <c r="D16" s="0" t="n">
        <f aca="false">B16</f>
        <v>6941</v>
      </c>
    </row>
    <row r="17" customFormat="false" ht="13.8" hidden="false" customHeight="false" outlineLevel="0" collapsed="false">
      <c r="A17" s="0" t="n">
        <v>13.5</v>
      </c>
      <c r="B17" s="0" t="n">
        <v>6524</v>
      </c>
      <c r="C17" s="0" t="n">
        <f aca="false">POWER(A17,1/2)</f>
        <v>3.67423461417477</v>
      </c>
      <c r="D17" s="0" t="n">
        <f aca="false">B17</f>
        <v>6524</v>
      </c>
    </row>
    <row r="18" customFormat="false" ht="13.8" hidden="false" customHeight="false" outlineLevel="0" collapsed="false">
      <c r="A18" s="0" t="n">
        <v>14.5</v>
      </c>
      <c r="B18" s="0" t="n">
        <v>6045</v>
      </c>
      <c r="C18" s="0" t="n">
        <f aca="false">POWER(A18,1/2)</f>
        <v>3.80788655293195</v>
      </c>
      <c r="D18" s="0" t="n">
        <f aca="false">B18</f>
        <v>6045</v>
      </c>
    </row>
    <row r="19" customFormat="false" ht="13.8" hidden="false" customHeight="false" outlineLevel="0" collapsed="false">
      <c r="A19" s="0" t="n">
        <v>15.5</v>
      </c>
      <c r="B19" s="0" t="n">
        <v>5757</v>
      </c>
      <c r="C19" s="0" t="n">
        <f aca="false">POWER(A19,1/2)</f>
        <v>3.93700393700591</v>
      </c>
      <c r="D19" s="0" t="n">
        <f aca="false">B19</f>
        <v>5757</v>
      </c>
    </row>
    <row r="20" customFormat="false" ht="13.8" hidden="false" customHeight="false" outlineLevel="0" collapsed="false">
      <c r="A20" s="0" t="n">
        <v>16.5</v>
      </c>
      <c r="B20" s="0" t="n">
        <v>5354</v>
      </c>
      <c r="C20" s="0" t="n">
        <f aca="false">POWER(A20,1/2)</f>
        <v>4.06201920231798</v>
      </c>
      <c r="D20" s="0" t="n">
        <f aca="false">B20</f>
        <v>5354</v>
      </c>
      <c r="E20" s="0" t="n">
        <f aca="false">D20/D19</f>
        <v>0.929998262984193</v>
      </c>
      <c r="F20" s="0" t="n">
        <f aca="false">POWER(E20,12)</f>
        <v>0.418586915532066</v>
      </c>
    </row>
    <row r="21" customFormat="false" ht="13.8" hidden="false" customHeight="false" outlineLevel="0" collapsed="false">
      <c r="A21" s="0" t="n">
        <f aca="false">A20+1</f>
        <v>17.5</v>
      </c>
      <c r="C21" s="0" t="n">
        <f aca="false">POWER(A21,1/2)</f>
        <v>4.18330013267038</v>
      </c>
      <c r="D21" s="0" t="n">
        <f aca="false">-2996.9207*C21+17522.4953</f>
        <v>4985.4765380874</v>
      </c>
      <c r="E21" s="0" t="n">
        <f aca="false">D21/D20</f>
        <v>0.931168572672282</v>
      </c>
    </row>
    <row r="22" customFormat="false" ht="13.8" hidden="false" customHeight="false" outlineLevel="0" collapsed="false">
      <c r="A22" s="0" t="n">
        <f aca="false">A21+1</f>
        <v>18.5</v>
      </c>
      <c r="C22" s="0" t="n">
        <f aca="false">POWER(A22,1/2)</f>
        <v>4.30116263352131</v>
      </c>
      <c r="D22" s="0" t="n">
        <f aca="false">-2996.9207*C22+17522.4953</f>
        <v>4632.25196953346</v>
      </c>
      <c r="E22" s="0" t="n">
        <f aca="false">D22/D21</f>
        <v>0.929149286762175</v>
      </c>
    </row>
    <row r="23" customFormat="false" ht="13.8" hidden="false" customHeight="false" outlineLevel="0" collapsed="false">
      <c r="A23" s="0" t="n">
        <f aca="false">A22+1</f>
        <v>19.5</v>
      </c>
      <c r="C23" s="0" t="n">
        <f aca="false">POWER(A23,1/2)</f>
        <v>4.41588043316392</v>
      </c>
      <c r="D23" s="0" t="n">
        <f aca="false">-2996.9207*C23+17522.4953</f>
        <v>4288.45182112607</v>
      </c>
      <c r="E23" s="0" t="n">
        <f aca="false">D23/D22</f>
        <v>0.925781207354742</v>
      </c>
    </row>
    <row r="24" customFormat="false" ht="13.8" hidden="false" customHeight="false" outlineLevel="0" collapsed="false">
      <c r="A24" s="0" t="n">
        <f aca="false">A23+1</f>
        <v>20.5</v>
      </c>
      <c r="C24" s="0" t="n">
        <f aca="false">POWER(A24,1/2)</f>
        <v>4.52769256906871</v>
      </c>
      <c r="D24" s="0" t="n">
        <f aca="false">-2996.9207*C24+17522.4953</f>
        <v>3953.35971652181</v>
      </c>
      <c r="E24" s="0" t="n">
        <f aca="false">D24/D23</f>
        <v>0.92186175370946</v>
      </c>
    </row>
    <row r="25" customFormat="false" ht="13.8" hidden="false" customHeight="false" outlineLevel="0" collapsed="false">
      <c r="A25" s="0" t="n">
        <f aca="false">A24+1</f>
        <v>21.5</v>
      </c>
      <c r="C25" s="0" t="n">
        <f aca="false">POWER(A25,1/2)</f>
        <v>4.63680924774785</v>
      </c>
      <c r="D25" s="0" t="n">
        <f aca="false">-2996.9207*C25+17522.4953</f>
        <v>3626.34568347303</v>
      </c>
      <c r="E25" s="0" t="n">
        <f aca="false">D25/D24</f>
        <v>0.917281993924782</v>
      </c>
    </row>
    <row r="26" customFormat="false" ht="13.8" hidden="false" customHeight="false" outlineLevel="0" collapsed="false">
      <c r="A26" s="0" t="n">
        <f aca="false">A25+1</f>
        <v>22.5</v>
      </c>
      <c r="C26" s="0" t="n">
        <f aca="false">POWER(A26,1/2)</f>
        <v>4.74341649025257</v>
      </c>
      <c r="D26" s="0" t="n">
        <f aca="false">-2996.9207*C26+17522.4953</f>
        <v>3306.85223164073</v>
      </c>
      <c r="E26" s="0" t="n">
        <f aca="false">D26/D25</f>
        <v>0.91189658137436</v>
      </c>
    </row>
    <row r="27" customFormat="false" ht="13.8" hidden="false" customHeight="false" outlineLevel="0" collapsed="false">
      <c r="A27" s="0" t="n">
        <f aca="false">A26+1</f>
        <v>23.5</v>
      </c>
      <c r="C27" s="0" t="n">
        <f aca="false">POWER(A27,1/2)</f>
        <v>4.84767985741633</v>
      </c>
      <c r="D27" s="0" t="n">
        <f aca="false">-2996.9207*C27+17522.4953</f>
        <v>2994.38318833595</v>
      </c>
      <c r="E27" s="0" t="n">
        <f aca="false">D27/D26</f>
        <v>0.905508616225728</v>
      </c>
    </row>
    <row r="28" customFormat="false" ht="13.8" hidden="false" customHeight="false" outlineLevel="0" collapsed="false">
      <c r="A28" s="0" t="n">
        <f aca="false">A27+1</f>
        <v>24.5</v>
      </c>
      <c r="C28" s="0" t="n">
        <f aca="false">POWER(A28,1/2)</f>
        <v>4.94974746830583</v>
      </c>
      <c r="D28" s="0" t="n">
        <f aca="false">-2996.9207*C28+17522.4953</f>
        <v>2688.49465246165</v>
      </c>
      <c r="E28" s="0" t="n">
        <f aca="false">D28/D27</f>
        <v>0.897845894584958</v>
      </c>
    </row>
    <row r="29" customFormat="false" ht="13.8" hidden="false" customHeight="false" outlineLevel="0" collapsed="false">
      <c r="A29" s="0" t="n">
        <f aca="false">A28+1</f>
        <v>25.5</v>
      </c>
      <c r="C29" s="0" t="n">
        <f aca="false">POWER(A29,1/2)</f>
        <v>5.04975246918104</v>
      </c>
      <c r="D29" s="0" t="n">
        <f aca="false">-2996.9207*C29+17522.4953</f>
        <v>2388.78759523523</v>
      </c>
      <c r="E29" s="0" t="n">
        <f aca="false">D29/D28</f>
        <v>0.888522353223949</v>
      </c>
    </row>
    <row r="30" customFormat="false" ht="13.8" hidden="false" customHeight="false" outlineLevel="0" collapsed="false">
      <c r="A30" s="0" t="n">
        <f aca="false">A29+1</f>
        <v>26.5</v>
      </c>
      <c r="C30" s="0" t="n">
        <f aca="false">POWER(A30,1/2)</f>
        <v>5.1478150704935</v>
      </c>
      <c r="D30" s="0" t="n">
        <f aca="false">-2996.9207*C30+17522.4953</f>
        <v>2094.90175546607</v>
      </c>
      <c r="E30" s="0" t="n">
        <f aca="false">D30/D29</f>
        <v>0.876972803963249</v>
      </c>
    </row>
    <row r="31" customFormat="false" ht="13.8" hidden="false" customHeight="false" outlineLevel="0" collapsed="false">
      <c r="A31" s="0" t="n">
        <f aca="false">A30+1</f>
        <v>27.5</v>
      </c>
      <c r="C31" s="0" t="n">
        <f aca="false">POWER(A31,1/2)</f>
        <v>5.24404424085076</v>
      </c>
      <c r="D31" s="0" t="n">
        <f aca="false">-2996.9207*C31+17522.4953</f>
        <v>1806.51056287858</v>
      </c>
      <c r="E31" s="0" t="n">
        <f aca="false">D31/D30</f>
        <v>0.862336650472981</v>
      </c>
    </row>
    <row r="32" customFormat="false" ht="13.8" hidden="false" customHeight="false" outlineLevel="0" collapsed="false">
      <c r="A32" s="0" t="n">
        <f aca="false">A31+1</f>
        <v>28.5</v>
      </c>
      <c r="C32" s="0" t="n">
        <f aca="false">POWER(A32,1/2)</f>
        <v>5.33853912601566</v>
      </c>
      <c r="D32" s="0" t="n">
        <f aca="false">-2996.9207*C32+17522.4953</f>
        <v>1523.31688548377</v>
      </c>
      <c r="E32" s="0" t="n">
        <f aca="false">D32/D31</f>
        <v>0.843237187086495</v>
      </c>
    </row>
    <row r="33" customFormat="false" ht="13.8" hidden="false" customHeight="false" outlineLevel="0" collapsed="false">
      <c r="A33" s="0" t="n">
        <f aca="false">A32+1</f>
        <v>29.5</v>
      </c>
      <c r="C33" s="0" t="n">
        <f aca="false">POWER(A33,1/2)</f>
        <v>5.43139024560011</v>
      </c>
      <c r="D33" s="0" t="n">
        <f aca="false">-2996.9207*C33+17522.4953</f>
        <v>1245.04944318295</v>
      </c>
      <c r="E33" s="0" t="n">
        <f aca="false">D33/D32</f>
        <v>0.817327934225289</v>
      </c>
    </row>
    <row r="34" customFormat="false" ht="13.8" hidden="false" customHeight="false" outlineLevel="0" collapsed="false">
      <c r="A34" s="0" t="n">
        <f aca="false">A33+1</f>
        <v>30.5</v>
      </c>
      <c r="C34" s="0" t="n">
        <f aca="false">POWER(A34,1/2)</f>
        <v>5.52268050859363</v>
      </c>
      <c r="D34" s="0" t="n">
        <f aca="false">-2996.9207*C34+17522.4953</f>
        <v>971.45976430922</v>
      </c>
      <c r="E34" s="0" t="n">
        <f aca="false">D34/D33</f>
        <v>0.780257980619385</v>
      </c>
    </row>
    <row r="35" customFormat="false" ht="13.8" hidden="false" customHeight="false" outlineLevel="0" collapsed="false">
      <c r="A35" s="0" t="n">
        <f aca="false">A34+1</f>
        <v>31.5</v>
      </c>
      <c r="C35" s="0" t="n">
        <f aca="false">POWER(A35,1/2)</f>
        <v>5.61248608016091</v>
      </c>
      <c r="D35" s="0" t="n">
        <f aca="false">-2996.9207*C35+17522.4953</f>
        <v>702.319587903901</v>
      </c>
      <c r="E35" s="0" t="n">
        <f aca="false">D35/D34</f>
        <v>0.722952832126097</v>
      </c>
    </row>
    <row r="36" customFormat="false" ht="13.8" hidden="false" customHeight="false" outlineLevel="0" collapsed="false">
      <c r="A36" s="0" t="n">
        <f aca="false">A35+1</f>
        <v>32.5</v>
      </c>
      <c r="C36" s="0" t="n">
        <f aca="false">POWER(A36,1/2)</f>
        <v>5.70087712549569</v>
      </c>
      <c r="D36" s="0" t="n">
        <f aca="false">-2996.9207*C36+17522.4953</f>
        <v>437.418634445468</v>
      </c>
      <c r="E36" s="0" t="n">
        <f aca="false">D36/D35</f>
        <v>0.622819926966526</v>
      </c>
    </row>
    <row r="37" customFormat="false" ht="13.8" hidden="false" customHeight="false" outlineLevel="0" collapsed="false">
      <c r="A37" s="0" t="n">
        <f aca="false">A36+1</f>
        <v>33.5</v>
      </c>
      <c r="C37" s="0" t="n">
        <f aca="false">POWER(A37,1/2)</f>
        <v>5.78791845139511</v>
      </c>
      <c r="D37" s="0" t="n">
        <f aca="false">-2996.9207*C37+17522.4953</f>
        <v>176.562683102042</v>
      </c>
    </row>
    <row r="38" customFormat="false" ht="13.8" hidden="false" customHeight="false" outlineLevel="0" collapsed="false">
      <c r="A38" s="0" t="n">
        <f aca="false">A37+1</f>
        <v>34.5</v>
      </c>
      <c r="C38" s="0" t="n">
        <f aca="false">POWER(A38,1/2)</f>
        <v>5.87367006223537</v>
      </c>
      <c r="D38" s="0" t="n">
        <f aca="false">-2996.9207*C38+17522.4953</f>
        <v>-80.4280944834573</v>
      </c>
    </row>
    <row r="39" customFormat="false" ht="13.8" hidden="false" customHeight="false" outlineLevel="0" collapsed="false">
      <c r="A39" s="0" t="n">
        <f aca="false">A38+1</f>
        <v>35.5</v>
      </c>
      <c r="C39" s="0" t="n">
        <f aca="false">POWER(A39,1/2)</f>
        <v>5.95818764390649</v>
      </c>
      <c r="D39" s="0" t="n">
        <f aca="false">-2996.9207*C39+17522.4953</f>
        <v>-333.720584507599</v>
      </c>
    </row>
    <row r="40" customFormat="false" ht="13.8" hidden="false" customHeight="false" outlineLevel="0" collapsed="false">
      <c r="A40" s="0" t="n">
        <f aca="false">A39+1</f>
        <v>36.5</v>
      </c>
      <c r="C40" s="0" t="n">
        <f aca="false">POWER(A40,1/2)</f>
        <v>6.04152298679729</v>
      </c>
      <c r="D40" s="0" t="n">
        <f aca="false">-2996.9207*C40+17522.4953</f>
        <v>-583.469998658617</v>
      </c>
    </row>
    <row r="41" customFormat="false" ht="13.8" hidden="false" customHeight="false" outlineLevel="0" collapsed="false">
      <c r="A41" s="0" t="n">
        <f aca="false">A40+1</f>
        <v>37.5</v>
      </c>
      <c r="C41" s="0" t="n">
        <f aca="false">POWER(A41,1/2)</f>
        <v>6.12372435695795</v>
      </c>
      <c r="D41" s="0" t="n">
        <f aca="false">-2996.9207*C41+17522.4953</f>
        <v>-829.820986461458</v>
      </c>
    </row>
    <row r="42" customFormat="false" ht="13.8" hidden="false" customHeight="false" outlineLevel="0" collapsed="false">
      <c r="A42" s="0" t="n">
        <f aca="false">A41+1</f>
        <v>38.5</v>
      </c>
      <c r="C42" s="0" t="n">
        <f aca="false">POWER(A42,1/2)</f>
        <v>6.20483682299543</v>
      </c>
      <c r="D42" s="0" t="n">
        <f aca="false">-2996.9207*C42+17522.4953</f>
        <v>-1072.90861495724</v>
      </c>
    </row>
    <row r="43" customFormat="false" ht="13.8" hidden="false" customHeight="false" outlineLevel="0" collapsed="false">
      <c r="A43" s="0" t="n">
        <f aca="false">A42+1</f>
        <v>39.5</v>
      </c>
      <c r="C43" s="0" t="n">
        <f aca="false">POWER(A43,1/2)</f>
        <v>6.28490254498827</v>
      </c>
      <c r="D43" s="0" t="n">
        <f aca="false">-2996.9207*C43+17522.4953</f>
        <v>-1312.85923455802</v>
      </c>
    </row>
    <row r="44" customFormat="false" ht="13.8" hidden="false" customHeight="false" outlineLevel="0" collapsed="false">
      <c r="A44" s="0" t="n">
        <f aca="false">A43+1</f>
        <v>40.5</v>
      </c>
      <c r="C44" s="0" t="n">
        <f aca="false">POWER(A44,1/2)</f>
        <v>6.36396103067893</v>
      </c>
      <c r="D44" s="0" t="n">
        <f aca="false">-2996.9207*C44+17522.4953</f>
        <v>-1549.79124683502</v>
      </c>
    </row>
    <row r="45" customFormat="false" ht="13.8" hidden="false" customHeight="false" outlineLevel="0" collapsed="false">
      <c r="A45" s="0" t="n">
        <f aca="false">A44+1</f>
        <v>41.5</v>
      </c>
      <c r="C45" s="0" t="n">
        <f aca="false">POWER(A45,1/2)</f>
        <v>6.44204936336256</v>
      </c>
      <c r="D45" s="0" t="n">
        <f aca="false">-2996.9207*C45+17522.4953</f>
        <v>-1783.81578748309</v>
      </c>
    </row>
    <row r="46" customFormat="false" ht="13.8" hidden="false" customHeight="false" outlineLevel="0" collapsed="false">
      <c r="A46" s="0" t="n">
        <f aca="false">A45+1</f>
        <v>42.5</v>
      </c>
      <c r="C46" s="0" t="n">
        <f aca="false">POWER(A46,1/2)</f>
        <v>6.51920240520265</v>
      </c>
      <c r="D46" s="0" t="n">
        <f aca="false">-2996.9207*C46+17522.4953</f>
        <v>-2015.03733564161</v>
      </c>
    </row>
    <row r="47" customFormat="false" ht="13.8" hidden="false" customHeight="false" outlineLevel="0" collapsed="false">
      <c r="A47" s="0" t="n">
        <f aca="false">A46+1</f>
        <v>43.5</v>
      </c>
      <c r="C47" s="0" t="n">
        <f aca="false">POWER(A47,1/2)</f>
        <v>6.59545297913646</v>
      </c>
      <c r="D47" s="0" t="n">
        <f aca="false">-2996.9207*C47+17522.4953</f>
        <v>-2243.55425905072</v>
      </c>
    </row>
    <row r="48" customFormat="false" ht="13.8" hidden="false" customHeight="false" outlineLevel="0" collapsed="false">
      <c r="A48" s="0" t="n">
        <f aca="false">A47+1</f>
        <v>44.5</v>
      </c>
      <c r="C48" s="0" t="n">
        <f aca="false">POWER(A48,1/2)</f>
        <v>6.67083203206317</v>
      </c>
      <c r="D48" s="0" t="n">
        <f aca="false">-2996.9207*C48+17522.4953</f>
        <v>-2469.45930311317</v>
      </c>
    </row>
    <row r="49" customFormat="false" ht="13.8" hidden="false" customHeight="false" outlineLevel="0" collapsed="false">
      <c r="A49" s="0" t="n">
        <f aca="false">A48+1</f>
        <v>45.5</v>
      </c>
      <c r="C49" s="0" t="n">
        <f aca="false">POWER(A49,1/2)</f>
        <v>6.74536878161602</v>
      </c>
      <c r="D49" s="0" t="n">
        <f aca="false">-2996.9207*C49+17522.4953</f>
        <v>-2692.84003075883</v>
      </c>
    </row>
    <row r="50" customFormat="false" ht="13.8" hidden="false" customHeight="false" outlineLevel="0" collapsed="false">
      <c r="A50" s="0" t="n">
        <f aca="false">A49+1</f>
        <v>46.5</v>
      </c>
      <c r="C50" s="0" t="n">
        <f aca="false">POWER(A50,1/2)</f>
        <v>6.81909084849293</v>
      </c>
      <c r="D50" s="0" t="n">
        <f aca="false">-2996.9207*C50+17522.4953</f>
        <v>-2913.77921902902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Roman,Regular"&amp;12&amp;Kffffff&amp;A</oddHeader>
    <oddFooter>&amp;C&amp;"Times New Roman,Regular"&amp;12&amp;KffffffPage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2061</TotalTime>
  <Application>LibreOffice/7.2.5.2.0$Linux_X86_64 LibreOffice_project/20$Build-2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2013-06-18T17:24:07Z</dcterms:created>
  <dc:creator>Rune Likvern</dc:creator>
  <dc:description/>
  <dc:language>en-US</dc:language>
  <cp:lastModifiedBy/>
  <dcterms:modified xsi:type="dcterms:W3CDTF">2022-04-05T09:18:27Z</dcterms:modified>
  <cp:revision>26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